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35" windowWidth="11655" windowHeight="5925" tabRatio="666" activeTab="6"/>
  </bookViews>
  <sheets>
    <sheet name="Форма 1-СЛМ" sheetId="1" r:id="rId1"/>
    <sheet name="Титульний" sheetId="2" r:id="rId2"/>
    <sheet name="Помилки" sheetId="3" r:id="rId3"/>
    <sheet name="Довідки" sheetId="4" r:id="rId4"/>
    <sheet name="Довідки2" sheetId="5" r:id="rId5"/>
    <sheet name="Довідки3" sheetId="6" r:id="rId6"/>
    <sheet name="Довідки4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3">#REF!</definedName>
    <definedName name="FuncRange" localSheetId="6">#REF!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3">#REF!</definedName>
    <definedName name="SortRange" localSheetId="6">#REF!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Titles" localSheetId="6">'Довідки4'!$A:$B</definedName>
    <definedName name="_xlnm.Print_Area" localSheetId="3">'Довідки'!$A$1:$Q$252</definedName>
    <definedName name="_xlnm.Print_Area" localSheetId="4">'Довідки2'!$A$1:$H$42</definedName>
    <definedName name="_xlnm.Print_Area" localSheetId="5">'Довідки3'!$A$1:$I$42</definedName>
    <definedName name="_xlnm.Print_Area" localSheetId="6">'Довідки4'!$A$5:$CZ$38</definedName>
    <definedName name="_xlnm.Print_Area" localSheetId="2">'Помилки'!$A$1:$I$42</definedName>
    <definedName name="_xlnm.Print_Area" localSheetId="1">'Титульний'!$A$1:$G$21</definedName>
    <definedName name="_xlnm.Print_Area" localSheetId="0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<sst xmlns="http://schemas.openxmlformats.org/spreadsheetml/2006/main" count="644" uniqueCount="188">
  <si>
    <t>Форма № 1-СЛМ</t>
  </si>
  <si>
    <t>рядок</t>
  </si>
  <si>
    <t>а</t>
  </si>
  <si>
    <t>б</t>
  </si>
  <si>
    <t>Перелік контрольних рівностей</t>
  </si>
  <si>
    <t>Питома вага</t>
  </si>
  <si>
    <t xml:space="preserve"> %</t>
  </si>
  <si>
    <t>з них</t>
  </si>
  <si>
    <t>Код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</si>
  <si>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</si>
  <si>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</si>
  <si>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</si>
  <si>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</si>
  <si>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</si>
  <si>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Генеральна прокуратура України</t>
  </si>
  <si>
    <t>АНАЛІТИЧНИЙ   ЗБІРНИК</t>
  </si>
  <si>
    <t>В графі 1 сума чисел в рядках 1,2 -</t>
  </si>
  <si>
    <t>не перевищує число у рядку 11 -</t>
  </si>
  <si>
    <t>В графі 1 число у рядку 26 -</t>
  </si>
  <si>
    <t>Контрольний рядок</t>
  </si>
  <si>
    <t>Таблиця 1. Робота слідчого апарату органів прокуратури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</si>
  <si>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</si>
  <si>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</si>
  <si>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</si>
  <si>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</si>
  <si>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</si>
  <si>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</si>
  <si>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</si>
  <si>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</si>
  <si>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</si>
  <si>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</si>
  <si>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</si>
  <si>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</si>
  <si>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</si>
  <si>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</si>
  <si>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</si>
  <si>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пп. 1-3 ст.284 КПК України 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</si>
  <si>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</si>
  <si>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</si>
  <si>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</si>
  <si>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</si>
  <si>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</si>
  <si>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</si>
  <si>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</si>
  <si>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</si>
  <si>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</si>
  <si>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</si>
  <si>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</si>
  <si>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(підпис)</t>
  </si>
  <si>
    <t>(П.І.Б.)</t>
  </si>
  <si>
    <t>Виконавець</t>
  </si>
  <si>
    <t>Прим. №1</t>
  </si>
  <si>
    <t>Прим. №2</t>
  </si>
  <si>
    <t>В графі 1 число у рядку 12 -</t>
  </si>
  <si>
    <t>В графі 1 число у рядку 22 -</t>
  </si>
  <si>
    <t>не перевищує число у рядку 21 -</t>
  </si>
  <si>
    <t>В графі 1 число у рядку 18 -</t>
  </si>
  <si>
    <t>В графі 1 число у рядку 20 -</t>
  </si>
  <si>
    <t>не перевищує число у рядку 17 -</t>
  </si>
  <si>
    <t>не перевищує число у рядку 19 -</t>
  </si>
  <si>
    <t>В графі 1 число у рядку 24 -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</si>
  <si>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</si>
  <si>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</si>
  <si>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</si>
  <si>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</si>
  <si>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</si>
  <si>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</si>
  <si>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</si>
  <si>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</si>
  <si>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</si>
  <si>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</si>
  <si>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</si>
  <si>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</si>
  <si>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</si>
  <si>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</si>
  <si>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</si>
  <si>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</si>
  <si>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</si>
  <si>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</si>
  <si>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</si>
  <si>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</si>
  <si>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</si>
  <si>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</si>
  <si>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</si>
  <si>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</si>
  <si>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</si>
  <si>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з них: з повідомленням особі про підозру у вчиненні кримінального правопорушення</t>
  </si>
  <si>
    <t>Число заарештованих у незакінчених крим. провадженнях зі строком тримання під вартою понад шістдесят днів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</si>
  <si>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</si>
  <si>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</si>
  <si>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</si>
  <si>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 xml:space="preserve">Таблиця 1. Результати розслідування кримінальних правопорушень </t>
  </si>
  <si>
    <t xml:space="preserve">Таблиця 2. Результати розслідування кримінальних правопорушень 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</si>
  <si>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</si>
  <si>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</si>
  <si>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</si>
  <si>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</si>
  <si>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</si>
  <si>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</si>
  <si>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</si>
  <si>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</si>
  <si>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</si>
  <si>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</si>
  <si>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</si>
  <si>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</si>
  <si>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Число підозрюваних осіб, стосовно яких кримінальне провадження закрито прокурором на підставі п.п. 1-3 ст. 284 КПК України</t>
  </si>
  <si>
    <t>Число осіб, стосовно яких провадження закриті судом у зв’язку з відмовою прокурора від підтримання держ. обвинувачення</t>
  </si>
  <si>
    <t xml:space="preserve">Таблиця 3. Результати розслідування кримінальних правопорушень 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</si>
  <si>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</si>
  <si>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спільний наказ ГП, МВС, СБ, ДПС України
від 17 травня 2013 р. № 62/201/102/467
за погодженням з Держстатом України</t>
  </si>
  <si>
    <t>за 5 місяців 2013 року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</si>
  <si>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</si>
  <si>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</si>
  <si>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</si>
  <si>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</si>
  <si>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</si>
  <si>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дорівнює сумі чисел у рядках 4,13,15,16,27 -</t>
  </si>
  <si>
    <t>не перевищує число у рядку 2 -</t>
  </si>
  <si>
    <t>В графі 1 число у рядку 3 -</t>
  </si>
  <si>
    <t>В графі 1 число у рядку 5 -</t>
  </si>
  <si>
    <t>не перевищує число у рядку 4 -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</si>
  <si>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</si>
  <si>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</si>
  <si>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</si>
  <si>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</si>
  <si>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</si>
  <si>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</si>
  <si>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31 -</t>
  </si>
  <si>
    <t>В графі 1 число у рядку 32 -</t>
  </si>
  <si>
    <t>В графі 1 число у рядку 33 -</t>
  </si>
  <si>
    <t>В графі 1 число у рядку 34 -</t>
  </si>
  <si>
    <t>В графі 1 сума чисел у рядках 6,9-11 -</t>
  </si>
  <si>
    <t>В графі 1 сума чисел у рядках 7-8 -</t>
  </si>
  <si>
    <t>не перевищує число у рядку 23 -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</si>
  <si>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</si>
  <si>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 xml:space="preserve">Таблиця 6. Результати розслідування кримінальних правопорушень </t>
  </si>
  <si>
    <t>Таблиця 7. Направлено до суду кримінальних проваджень з обвинувальним актом (без повторних)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</si>
  <si>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</si>
  <si>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і осіб (за кримінальними справами, направленими до суду до 20.11.2012)</t>
  </si>
  <si>
    <t>Число обвинувачених та підозрюваних, стосовно яких провадження закрито (за кримінальними справами, розслідуваними до 20.11.2012)</t>
  </si>
  <si>
    <t>у т.ч.: з угодами про примирення</t>
  </si>
  <si>
    <t>у т.ч.: з угодами про визнання винуватості</t>
  </si>
  <si>
    <t>Число виправданих і осіб, стосовно яких справи закриті судом (за кримінальними справами, направленими до суду до 20.11.2012)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</si>
  <si>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</si>
  <si>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Прокурор</t>
  </si>
  <si>
    <t>(у розрізі районів)</t>
  </si>
  <si>
    <t>Дин. %</t>
  </si>
  <si>
    <t>Управління статистики, організації та ведення Єдиного реєстру досудових розслідувань</t>
  </si>
  <si>
    <t>Вих. № ___   “___” _______________201__р.</t>
  </si>
  <si>
    <t>Апарат прокуратури</t>
  </si>
  <si>
    <t>Всього по області</t>
  </si>
  <si>
    <t>Дин. % (по обл)</t>
  </si>
  <si>
    <t>Прокуратура Житомирської області</t>
  </si>
  <si>
    <t>Андрушівського р.</t>
  </si>
  <si>
    <t>Баранівського р.</t>
  </si>
  <si>
    <t>м.Бердичева</t>
  </si>
  <si>
    <t>Бердичівського р.</t>
  </si>
  <si>
    <t>Брусилівського р.</t>
  </si>
  <si>
    <t>Володарсько-Волинського р.</t>
  </si>
  <si>
    <t>Романівського р.</t>
  </si>
  <si>
    <t>Ємільчинського р.</t>
  </si>
  <si>
    <t>м.Житомира</t>
  </si>
  <si>
    <t>Житомирського р.</t>
  </si>
  <si>
    <t>м.Коростеня</t>
  </si>
  <si>
    <t>Коростенського р.</t>
  </si>
  <si>
    <t>Коростенська тр.пр.</t>
  </si>
  <si>
    <t>Коростишівського р.</t>
  </si>
  <si>
    <t>Лугинського р.</t>
  </si>
  <si>
    <t>Любарського р.</t>
  </si>
  <si>
    <t>Малинського р.</t>
  </si>
  <si>
    <t>Новоград-Волинська мр.пр.</t>
  </si>
  <si>
    <t>Овруцького р.</t>
  </si>
  <si>
    <t>Олевського р.</t>
  </si>
  <si>
    <t>Попільнянського р.</t>
  </si>
  <si>
    <t>Радомишльського р.</t>
  </si>
  <si>
    <t>Ружинського р.</t>
  </si>
  <si>
    <t>Червоноармійського р.</t>
  </si>
  <si>
    <t>Черняківського р.</t>
  </si>
  <si>
    <t>Чуднівського р.</t>
  </si>
  <si>
    <t>Житомирська мр.пр.</t>
  </si>
  <si>
    <t>області</t>
  </si>
  <si>
    <t>Телефон: 0674106139факс: ________________ електронна пошта: _stat06@ukr.net__</t>
  </si>
  <si>
    <t>В.Толочко</t>
  </si>
  <si>
    <t>м.Житомир, вул. 1-го Травня, 11</t>
  </si>
  <si>
    <t>Д. Лубчук</t>
  </si>
  <si>
    <t>М. Шахрай</t>
  </si>
  <si>
    <t>Перший заступник прокурора</t>
  </si>
  <si>
    <t>за 7 місяців 2014 року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</si>
</sst>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86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2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Courier New Cyr"/>
      <family val="0"/>
    </font>
    <font>
      <b/>
      <sz val="12"/>
      <color indexed="12"/>
      <name val="Times New Roman Cyr"/>
      <family val="1"/>
    </font>
    <font>
      <b/>
      <sz val="12"/>
      <color indexed="17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i/>
      <sz val="10"/>
      <color indexed="12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i/>
      <sz val="10"/>
      <color indexed="60"/>
      <name val="Arial Cyr"/>
      <family val="2"/>
    </font>
    <font>
      <sz val="12"/>
      <name val="Courier New Cyr"/>
      <family val="3"/>
    </font>
    <font>
      <sz val="12"/>
      <name val="Arial Cyr"/>
      <family val="2"/>
    </font>
    <font>
      <sz val="12"/>
      <color indexed="10"/>
      <name val="Arial Cyr"/>
      <family val="2"/>
    </font>
    <font>
      <sz val="10"/>
      <color indexed="14"/>
      <name val="Arial Cyr"/>
      <family val="2"/>
    </font>
    <font>
      <sz val="12"/>
      <color indexed="14"/>
      <name val="Arial Cyr"/>
      <family val="2"/>
    </font>
    <font>
      <sz val="12"/>
      <color indexed="17"/>
      <name val="Arial Cyr"/>
      <family val="2"/>
    </font>
    <font>
      <b/>
      <sz val="12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 Cyr"/>
      <family val="0"/>
    </font>
    <font>
      <i/>
      <sz val="14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i/>
      <sz val="14"/>
      <name val="Times New Roman"/>
      <family val="1"/>
    </font>
    <font>
      <sz val="9"/>
      <name val="Times New Roman"/>
      <family val="1"/>
    </font>
    <font>
      <b/>
      <sz val="24"/>
      <name val="Times New Roman Cyr"/>
      <family val="0"/>
    </font>
    <font>
      <sz val="24"/>
      <name val="Times New Roman Cyr"/>
      <family val="0"/>
    </font>
    <font>
      <b/>
      <sz val="22"/>
      <name val="Times New Roman Cyr"/>
      <family val="0"/>
    </font>
    <font>
      <sz val="11"/>
      <name val="Times New Roman"/>
      <family val="1"/>
    </font>
    <font>
      <sz val="11"/>
      <color indexed="62"/>
      <name val="Calibri"/>
      <family val="2"/>
    </font>
    <font>
      <sz val="11"/>
      <color rgb="FF3F3F7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2" fillId="10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3" fillId="3" borderId="1" applyNumberFormat="0" applyAlignment="0" applyProtection="0"/>
    <xf numFmtId="0" fontId="85" fillId="14" borderId="2" applyNumberFormat="0" applyAlignment="0" applyProtection="0"/>
    <xf numFmtId="0" fontId="54" fillId="2" borderId="3" applyNumberFormat="0" applyAlignment="0" applyProtection="0"/>
    <xf numFmtId="0" fontId="55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59" fillId="0" borderId="8" applyNumberFormat="0" applyFill="0" applyAlignment="0" applyProtection="0"/>
    <xf numFmtId="0" fontId="60" fillId="15" borderId="9" applyNumberFormat="0" applyAlignment="0" applyProtection="0"/>
    <xf numFmtId="0" fontId="61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17" borderId="10" applyNumberFormat="0" applyFont="0" applyAlignment="0" applyProtection="0"/>
    <xf numFmtId="9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18" borderId="0" applyNumberFormat="0" applyBorder="0" applyAlignment="0" applyProtection="0"/>
  </cellStyleXfs>
  <cellXfs count="324">
    <xf numFmtId="0" fontId="0" fillId="0" borderId="0" xfId="0" applyAlignment="1">
      <alignment/>
    </xf>
    <xf numFmtId="0" fontId="35" fillId="2" borderId="12" xfId="0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>
      <alignment/>
    </xf>
    <xf numFmtId="0" fontId="6" fillId="0" borderId="0" xfId="60">
      <alignment/>
      <protection/>
    </xf>
    <xf numFmtId="0" fontId="6" fillId="8" borderId="13" xfId="60" applyFill="1" applyBorder="1">
      <alignment/>
      <protection/>
    </xf>
    <xf numFmtId="0" fontId="6" fillId="8" borderId="14" xfId="60" applyFill="1" applyBorder="1">
      <alignment/>
      <protection/>
    </xf>
    <xf numFmtId="0" fontId="16" fillId="8" borderId="14" xfId="60" applyFont="1" applyFill="1" applyBorder="1" applyAlignment="1">
      <alignment horizontal="center"/>
      <protection/>
    </xf>
    <xf numFmtId="0" fontId="6" fillId="8" borderId="15" xfId="60" applyFill="1" applyBorder="1">
      <alignment/>
      <protection/>
    </xf>
    <xf numFmtId="3" fontId="17" fillId="2" borderId="16" xfId="60" applyNumberFormat="1" applyFont="1" applyFill="1" applyBorder="1">
      <alignment/>
      <protection/>
    </xf>
    <xf numFmtId="0" fontId="6" fillId="2" borderId="0" xfId="60" applyFill="1">
      <alignment/>
      <protection/>
    </xf>
    <xf numFmtId="3" fontId="6" fillId="2" borderId="17" xfId="60" applyNumberFormat="1" applyFont="1" applyFill="1" applyBorder="1" applyAlignment="1">
      <alignment horizontal="center"/>
      <protection/>
    </xf>
    <xf numFmtId="0" fontId="17" fillId="2" borderId="18" xfId="60" applyFont="1" applyFill="1" applyBorder="1">
      <alignment/>
      <protection/>
    </xf>
    <xf numFmtId="0" fontId="6" fillId="2" borderId="19" xfId="60" applyFill="1" applyBorder="1">
      <alignment/>
      <protection/>
    </xf>
    <xf numFmtId="3" fontId="6" fillId="2" borderId="20" xfId="60" applyNumberFormat="1" applyFont="1" applyFill="1" applyBorder="1" applyAlignment="1">
      <alignment horizontal="center"/>
      <protection/>
    </xf>
    <xf numFmtId="0" fontId="23" fillId="2" borderId="16" xfId="60" applyFont="1" applyFill="1" applyBorder="1">
      <alignment/>
      <protection/>
    </xf>
    <xf numFmtId="0" fontId="23" fillId="2" borderId="18" xfId="60" applyFont="1" applyFill="1" applyBorder="1">
      <alignment/>
      <protection/>
    </xf>
    <xf numFmtId="0" fontId="25" fillId="2" borderId="0" xfId="60" applyFont="1" applyFill="1">
      <alignment/>
      <protection/>
    </xf>
    <xf numFmtId="0" fontId="26" fillId="2" borderId="0" xfId="60" applyFont="1" applyFill="1">
      <alignment/>
      <protection/>
    </xf>
    <xf numFmtId="0" fontId="28" fillId="2" borderId="0" xfId="60" applyFont="1" applyFill="1">
      <alignment/>
      <protection/>
    </xf>
    <xf numFmtId="0" fontId="29" fillId="2" borderId="0" xfId="60" applyFont="1" applyFill="1">
      <alignment/>
      <protection/>
    </xf>
    <xf numFmtId="0" fontId="11" fillId="2" borderId="2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200" fontId="32" fillId="2" borderId="22" xfId="0" applyNumberFormat="1" applyFont="1" applyFill="1" applyBorder="1" applyAlignment="1" applyProtection="1">
      <alignment horizontal="center" vertical="center"/>
      <protection locked="0"/>
    </xf>
    <xf numFmtId="200" fontId="32" fillId="2" borderId="23" xfId="0" applyNumberFormat="1" applyFont="1" applyFill="1" applyBorder="1" applyAlignment="1" applyProtection="1">
      <alignment horizontal="center" vertical="center"/>
      <protection locked="0"/>
    </xf>
    <xf numFmtId="200" fontId="39" fillId="2" borderId="24" xfId="0" applyNumberFormat="1" applyFont="1" applyFill="1" applyBorder="1" applyAlignment="1" applyProtection="1">
      <alignment horizontal="center" vertical="center"/>
      <protection locked="0"/>
    </xf>
    <xf numFmtId="200" fontId="39" fillId="2" borderId="25" xfId="0" applyNumberFormat="1" applyFont="1" applyFill="1" applyBorder="1" applyAlignment="1" applyProtection="1">
      <alignment horizontal="center" vertical="center"/>
      <protection locked="0"/>
    </xf>
    <xf numFmtId="200" fontId="39" fillId="2" borderId="12" xfId="0" applyNumberFormat="1" applyFont="1" applyFill="1" applyBorder="1" applyAlignment="1" applyProtection="1">
      <alignment horizontal="center" vertical="center"/>
      <protection locked="0"/>
    </xf>
    <xf numFmtId="200" fontId="39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5" fillId="2" borderId="27" xfId="0" applyFont="1" applyFill="1" applyBorder="1" applyAlignment="1" applyProtection="1">
      <alignment horizontal="center" vertical="center"/>
      <protection/>
    </xf>
    <xf numFmtId="0" fontId="6" fillId="0" borderId="0" xfId="59" applyFont="1" applyProtection="1">
      <alignment/>
      <protection/>
    </xf>
    <xf numFmtId="0" fontId="33" fillId="2" borderId="0" xfId="0" applyFont="1" applyFill="1" applyAlignment="1" applyProtection="1">
      <alignment horizontal="center" vertical="top"/>
      <protection/>
    </xf>
    <xf numFmtId="0" fontId="30" fillId="2" borderId="0" xfId="0" applyFont="1" applyFill="1" applyBorder="1" applyAlignment="1">
      <alignment vertical="center"/>
    </xf>
    <xf numFmtId="0" fontId="37" fillId="2" borderId="0" xfId="0" applyFont="1" applyFill="1" applyAlignment="1" applyProtection="1">
      <alignment/>
      <protection/>
    </xf>
    <xf numFmtId="0" fontId="30" fillId="2" borderId="0" xfId="0" applyFont="1" applyFill="1" applyAlignment="1" applyProtection="1">
      <alignment/>
      <protection locked="0"/>
    </xf>
    <xf numFmtId="0" fontId="30" fillId="2" borderId="0" xfId="0" applyFont="1" applyFill="1" applyBorder="1" applyAlignment="1" applyProtection="1">
      <alignment/>
      <protection locked="0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30" fillId="2" borderId="27" xfId="0" applyNumberFormat="1" applyFont="1" applyFill="1" applyBorder="1" applyAlignment="1" applyProtection="1">
      <alignment horizontal="center" vertical="center"/>
      <protection/>
    </xf>
    <xf numFmtId="0" fontId="11" fillId="0" borderId="0" xfId="59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59" applyFont="1" applyFill="1" applyProtection="1">
      <alignment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59" applyFont="1" applyAlignment="1" applyProtection="1">
      <alignment vertical="center"/>
      <protection locked="0"/>
    </xf>
    <xf numFmtId="3" fontId="19" fillId="2" borderId="12" xfId="0" applyNumberFormat="1" applyFont="1" applyFill="1" applyBorder="1" applyAlignment="1" applyProtection="1">
      <alignment horizontal="center" vertical="center"/>
      <protection locked="0"/>
    </xf>
    <xf numFmtId="3" fontId="38" fillId="2" borderId="28" xfId="0" applyNumberFormat="1" applyFont="1" applyFill="1" applyBorder="1" applyAlignment="1" applyProtection="1">
      <alignment horizontal="center" vertical="center"/>
      <protection locked="0"/>
    </xf>
    <xf numFmtId="3" fontId="11" fillId="2" borderId="12" xfId="0" applyNumberFormat="1" applyFont="1" applyFill="1" applyBorder="1" applyAlignment="1" applyProtection="1">
      <alignment horizontal="center" vertical="center"/>
      <protection locked="0"/>
    </xf>
    <xf numFmtId="3" fontId="48" fillId="2" borderId="28" xfId="0" applyNumberFormat="1" applyFont="1" applyFill="1" applyBorder="1" applyAlignment="1" applyProtection="1">
      <alignment horizontal="center" vertical="center"/>
      <protection locked="0"/>
    </xf>
    <xf numFmtId="3" fontId="30" fillId="2" borderId="22" xfId="0" applyNumberFormat="1" applyFont="1" applyFill="1" applyBorder="1" applyAlignment="1">
      <alignment horizontal="center" vertical="center"/>
    </xf>
    <xf numFmtId="3" fontId="30" fillId="2" borderId="29" xfId="0" applyNumberFormat="1" applyFont="1" applyFill="1" applyBorder="1" applyAlignment="1">
      <alignment horizontal="center" vertical="center"/>
    </xf>
    <xf numFmtId="200" fontId="50" fillId="2" borderId="23" xfId="66" applyNumberFormat="1" applyFont="1" applyFill="1" applyBorder="1" applyAlignment="1">
      <alignment horizontal="right" vertical="center"/>
    </xf>
    <xf numFmtId="0" fontId="37" fillId="2" borderId="0" xfId="0" applyFont="1" applyFill="1" applyBorder="1" applyAlignment="1" applyProtection="1">
      <alignment/>
      <protection/>
    </xf>
    <xf numFmtId="0" fontId="43" fillId="2" borderId="0" xfId="0" applyFont="1" applyFill="1" applyBorder="1" applyAlignment="1" applyProtection="1">
      <alignment vertical="top" wrapText="1"/>
      <protection/>
    </xf>
    <xf numFmtId="0" fontId="37" fillId="2" borderId="0" xfId="0" applyFont="1" applyFill="1" applyBorder="1" applyAlignment="1" applyProtection="1">
      <alignment horizontal="center"/>
      <protection/>
    </xf>
    <xf numFmtId="0" fontId="45" fillId="2" borderId="27" xfId="0" applyFont="1" applyFill="1" applyBorder="1" applyAlignment="1" applyProtection="1">
      <alignment horizontal="center" vertical="center" textRotation="90"/>
      <protection/>
    </xf>
    <xf numFmtId="0" fontId="46" fillId="2" borderId="27" xfId="0" applyFont="1" applyFill="1" applyBorder="1" applyAlignment="1" applyProtection="1">
      <alignment horizontal="center" vertical="center" wrapText="1"/>
      <protection/>
    </xf>
    <xf numFmtId="0" fontId="40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0" fillId="2" borderId="0" xfId="0" applyFont="1" applyFill="1" applyBorder="1" applyAlignment="1" applyProtection="1">
      <alignment vertical="center" wrapText="1"/>
      <protection/>
    </xf>
    <xf numFmtId="0" fontId="50" fillId="2" borderId="0" xfId="0" applyFont="1" applyFill="1" applyBorder="1" applyAlignment="1" applyProtection="1">
      <alignment horizontal="left" vertical="center" wrapText="1"/>
      <protection/>
    </xf>
    <xf numFmtId="0" fontId="35" fillId="2" borderId="0" xfId="61" applyFont="1" applyFill="1" applyBorder="1" applyAlignment="1" applyProtection="1">
      <alignment vertical="center"/>
      <protection/>
    </xf>
    <xf numFmtId="0" fontId="37" fillId="2" borderId="0" xfId="0" applyFont="1" applyFill="1" applyAlignment="1" applyProtection="1">
      <alignment vertical="center"/>
      <protection/>
    </xf>
    <xf numFmtId="0" fontId="37" fillId="2" borderId="3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 vertical="top" wrapText="1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locked="0"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61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70" fillId="2" borderId="19" xfId="0" applyFont="1" applyFill="1" applyBorder="1" applyAlignment="1" applyProtection="1">
      <alignment/>
      <protection/>
    </xf>
    <xf numFmtId="0" fontId="70" fillId="2" borderId="0" xfId="0" applyFont="1" applyFill="1" applyBorder="1" applyAlignment="1" applyProtection="1">
      <alignment/>
      <protection/>
    </xf>
    <xf numFmtId="0" fontId="37" fillId="2" borderId="0" xfId="61" applyFont="1" applyFill="1" applyBorder="1" applyAlignment="1" applyProtection="1">
      <alignment vertical="top"/>
      <protection/>
    </xf>
    <xf numFmtId="0" fontId="37" fillId="2" borderId="0" xfId="61" applyFont="1" applyFill="1" applyBorder="1" applyAlignment="1" applyProtection="1">
      <alignment horizontal="center" vertical="top"/>
      <protection/>
    </xf>
    <xf numFmtId="0" fontId="37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/>
      <protection locked="0"/>
    </xf>
    <xf numFmtId="0" fontId="70" fillId="2" borderId="19" xfId="0" applyFont="1" applyFill="1" applyBorder="1" applyAlignment="1" applyProtection="1">
      <alignment/>
      <protection locked="0"/>
    </xf>
    <xf numFmtId="0" fontId="37" fillId="2" borderId="30" xfId="0" applyFont="1" applyFill="1" applyBorder="1" applyAlignment="1" applyProtection="1">
      <alignment/>
      <protection locked="0"/>
    </xf>
    <xf numFmtId="0" fontId="11" fillId="2" borderId="0" xfId="58" applyFill="1" applyProtection="1">
      <alignment/>
      <protection/>
    </xf>
    <xf numFmtId="0" fontId="11" fillId="0" borderId="0" xfId="58" applyProtection="1">
      <alignment/>
      <protection/>
    </xf>
    <xf numFmtId="0" fontId="32" fillId="2" borderId="19" xfId="0" applyFont="1" applyFill="1" applyBorder="1" applyAlignment="1" applyProtection="1">
      <alignment/>
      <protection locked="0"/>
    </xf>
    <xf numFmtId="0" fontId="12" fillId="2" borderId="19" xfId="0" applyFont="1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75" fillId="2" borderId="28" xfId="58" applyFont="1" applyFill="1" applyBorder="1" applyAlignment="1" applyProtection="1">
      <alignment horizontal="center" vertical="center" wrapText="1"/>
      <protection/>
    </xf>
    <xf numFmtId="0" fontId="35" fillId="2" borderId="28" xfId="0" applyFont="1" applyFill="1" applyBorder="1" applyAlignment="1" applyProtection="1">
      <alignment horizontal="center" vertical="center"/>
      <protection/>
    </xf>
    <xf numFmtId="0" fontId="35" fillId="2" borderId="21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0" fontId="30" fillId="2" borderId="0" xfId="0" applyFont="1" applyFill="1" applyBorder="1" applyAlignment="1" applyProtection="1">
      <alignment/>
      <protection/>
    </xf>
    <xf numFmtId="0" fontId="37" fillId="2" borderId="27" xfId="0" applyFont="1" applyFill="1" applyBorder="1" applyAlignment="1" applyProtection="1">
      <alignment horizontal="center" vertical="center" textRotation="90"/>
      <protection/>
    </xf>
    <xf numFmtId="0" fontId="30" fillId="2" borderId="27" xfId="0" applyFont="1" applyFill="1" applyBorder="1" applyAlignment="1" applyProtection="1">
      <alignment horizontal="center" vertical="center"/>
      <protection/>
    </xf>
    <xf numFmtId="0" fontId="30" fillId="2" borderId="27" xfId="0" applyFont="1" applyFill="1" applyBorder="1" applyAlignment="1" applyProtection="1">
      <alignment horizontal="center" vertical="center" wrapText="1"/>
      <protection/>
    </xf>
    <xf numFmtId="0" fontId="35" fillId="2" borderId="31" xfId="0" applyFont="1" applyFill="1" applyBorder="1" applyAlignment="1" applyProtection="1">
      <alignment horizontal="center" vertical="center"/>
      <protection/>
    </xf>
    <xf numFmtId="200" fontId="78" fillId="2" borderId="32" xfId="66" applyNumberFormat="1" applyFont="1" applyFill="1" applyBorder="1" applyAlignment="1" applyProtection="1">
      <alignment horizontal="right" vertical="center"/>
      <protection/>
    </xf>
    <xf numFmtId="0" fontId="35" fillId="2" borderId="33" xfId="0" applyFont="1" applyFill="1" applyBorder="1" applyAlignment="1" applyProtection="1">
      <alignment horizontal="center" vertical="center"/>
      <protection/>
    </xf>
    <xf numFmtId="200" fontId="78" fillId="2" borderId="34" xfId="66" applyNumberFormat="1" applyFont="1" applyFill="1" applyBorder="1" applyAlignment="1" applyProtection="1">
      <alignment horizontal="right" vertical="center"/>
      <protection/>
    </xf>
    <xf numFmtId="0" fontId="35" fillId="2" borderId="35" xfId="0" applyFont="1" applyFill="1" applyBorder="1" applyAlignment="1" applyProtection="1">
      <alignment horizontal="center" vertical="center"/>
      <protection/>
    </xf>
    <xf numFmtId="200" fontId="78" fillId="2" borderId="36" xfId="66" applyNumberFormat="1" applyFont="1" applyFill="1" applyBorder="1" applyAlignment="1" applyProtection="1">
      <alignment horizontal="right" vertical="center"/>
      <protection/>
    </xf>
    <xf numFmtId="200" fontId="78" fillId="2" borderId="31" xfId="66" applyNumberFormat="1" applyFont="1" applyFill="1" applyBorder="1" applyAlignment="1" applyProtection="1">
      <alignment horizontal="right" vertical="center"/>
      <protection/>
    </xf>
    <xf numFmtId="200" fontId="78" fillId="2" borderId="33" xfId="66" applyNumberFormat="1" applyFont="1" applyFill="1" applyBorder="1" applyAlignment="1" applyProtection="1">
      <alignment horizontal="right" vertical="center"/>
      <protection/>
    </xf>
    <xf numFmtId="200" fontId="78" fillId="2" borderId="35" xfId="66" applyNumberFormat="1" applyFont="1" applyFill="1" applyBorder="1" applyAlignment="1" applyProtection="1">
      <alignment horizontal="right" vertical="center"/>
      <protection/>
    </xf>
    <xf numFmtId="0" fontId="30" fillId="2" borderId="27" xfId="0" applyFont="1" applyFill="1" applyBorder="1" applyAlignment="1" applyProtection="1">
      <alignment horizontal="center" vertical="center"/>
      <protection locked="0"/>
    </xf>
    <xf numFmtId="200" fontId="78" fillId="2" borderId="33" xfId="0" applyNumberFormat="1" applyFont="1" applyFill="1" applyBorder="1" applyAlignment="1" applyProtection="1">
      <alignment horizontal="right" vertical="center"/>
      <protection/>
    </xf>
    <xf numFmtId="200" fontId="39" fillId="2" borderId="37" xfId="0" applyNumberFormat="1" applyFont="1" applyFill="1" applyBorder="1" applyAlignment="1" applyProtection="1">
      <alignment horizontal="center" vertical="center"/>
      <protection locked="0"/>
    </xf>
    <xf numFmtId="200" fontId="39" fillId="2" borderId="38" xfId="0" applyNumberFormat="1" applyFont="1" applyFill="1" applyBorder="1" applyAlignment="1" applyProtection="1">
      <alignment horizontal="center" vertical="center"/>
      <protection locked="0"/>
    </xf>
    <xf numFmtId="3" fontId="19" fillId="2" borderId="37" xfId="0" applyNumberFormat="1" applyFont="1" applyFill="1" applyBorder="1" applyAlignment="1" applyProtection="1">
      <alignment horizontal="center" vertical="center"/>
      <protection locked="0"/>
    </xf>
    <xf numFmtId="3" fontId="38" fillId="2" borderId="39" xfId="0" applyNumberFormat="1" applyFont="1" applyFill="1" applyBorder="1" applyAlignment="1" applyProtection="1">
      <alignment horizontal="center" vertical="center"/>
      <protection locked="0"/>
    </xf>
    <xf numFmtId="200" fontId="39" fillId="2" borderId="38" xfId="66" applyNumberFormat="1" applyFont="1" applyFill="1" applyBorder="1" applyAlignment="1">
      <alignment horizontal="right" vertical="center"/>
    </xf>
    <xf numFmtId="200" fontId="39" fillId="2" borderId="26" xfId="66" applyNumberFormat="1" applyFont="1" applyFill="1" applyBorder="1" applyAlignment="1">
      <alignment horizontal="right" vertical="center"/>
    </xf>
    <xf numFmtId="0" fontId="79" fillId="2" borderId="27" xfId="0" applyFont="1" applyFill="1" applyBorder="1" applyAlignment="1" applyProtection="1">
      <alignment horizontal="center" vertical="center"/>
      <protection/>
    </xf>
    <xf numFmtId="0" fontId="79" fillId="2" borderId="31" xfId="0" applyFont="1" applyFill="1" applyBorder="1" applyAlignment="1" applyProtection="1">
      <alignment horizontal="center" vertical="center"/>
      <protection/>
    </xf>
    <xf numFmtId="0" fontId="79" fillId="2" borderId="33" xfId="0" applyFont="1" applyFill="1" applyBorder="1" applyAlignment="1" applyProtection="1">
      <alignment horizontal="center" vertical="center"/>
      <protection/>
    </xf>
    <xf numFmtId="0" fontId="79" fillId="2" borderId="40" xfId="0" applyFont="1" applyFill="1" applyBorder="1" applyAlignment="1" applyProtection="1">
      <alignment horizontal="center" vertical="center"/>
      <protection/>
    </xf>
    <xf numFmtId="0" fontId="79" fillId="2" borderId="41" xfId="0" applyFont="1" applyFill="1" applyBorder="1" applyAlignment="1" applyProtection="1">
      <alignment horizontal="center" vertical="center"/>
      <protection/>
    </xf>
    <xf numFmtId="0" fontId="12" fillId="2" borderId="42" xfId="0" applyFont="1" applyFill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0" fontId="0" fillId="2" borderId="44" xfId="0" applyFill="1" applyBorder="1" applyAlignment="1" applyProtection="1">
      <alignment/>
      <protection/>
    </xf>
    <xf numFmtId="0" fontId="12" fillId="2" borderId="16" xfId="0" applyFont="1" applyFill="1" applyBorder="1" applyAlignment="1" applyProtection="1">
      <alignment/>
      <protection/>
    </xf>
    <xf numFmtId="0" fontId="12" fillId="2" borderId="45" xfId="0" applyFont="1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45" xfId="0" applyFill="1" applyBorder="1" applyAlignment="1" applyProtection="1">
      <alignment/>
      <protection/>
    </xf>
    <xf numFmtId="3" fontId="30" fillId="2" borderId="31" xfId="0" applyNumberFormat="1" applyFont="1" applyFill="1" applyBorder="1" applyAlignment="1" applyProtection="1">
      <alignment horizontal="center" vertical="center"/>
      <protection locked="0"/>
    </xf>
    <xf numFmtId="3" fontId="30" fillId="2" borderId="33" xfId="0" applyNumberFormat="1" applyFont="1" applyFill="1" applyBorder="1" applyAlignment="1" applyProtection="1">
      <alignment horizontal="center" vertical="center"/>
      <protection locked="0"/>
    </xf>
    <xf numFmtId="3" fontId="30" fillId="2" borderId="35" xfId="0" applyNumberFormat="1" applyFont="1" applyFill="1" applyBorder="1" applyAlignment="1" applyProtection="1">
      <alignment horizontal="center" vertical="center"/>
      <protection locked="0"/>
    </xf>
    <xf numFmtId="3" fontId="76" fillId="2" borderId="31" xfId="0" applyNumberFormat="1" applyFont="1" applyFill="1" applyBorder="1" applyAlignment="1" applyProtection="1">
      <alignment horizontal="right" vertical="center"/>
      <protection locked="0"/>
    </xf>
    <xf numFmtId="3" fontId="76" fillId="2" borderId="33" xfId="0" applyNumberFormat="1" applyFont="1" applyFill="1" applyBorder="1" applyAlignment="1" applyProtection="1">
      <alignment horizontal="right" vertical="center"/>
      <protection locked="0"/>
    </xf>
    <xf numFmtId="3" fontId="76" fillId="2" borderId="35" xfId="0" applyNumberFormat="1" applyFont="1" applyFill="1" applyBorder="1" applyAlignment="1" applyProtection="1">
      <alignment horizontal="right" vertical="center"/>
      <protection locked="0"/>
    </xf>
    <xf numFmtId="0" fontId="37" fillId="2" borderId="43" xfId="61" applyFont="1" applyFill="1" applyBorder="1" applyAlignment="1" applyProtection="1">
      <alignment horizontal="center" vertical="top"/>
      <protection/>
    </xf>
    <xf numFmtId="0" fontId="41" fillId="2" borderId="19" xfId="61" applyFont="1" applyFill="1" applyBorder="1" applyAlignment="1" applyProtection="1">
      <alignment horizontal="center" vertical="center"/>
      <protection locked="0"/>
    </xf>
    <xf numFmtId="0" fontId="30" fillId="2" borderId="0" xfId="61" applyFont="1" applyFill="1" applyAlignment="1" applyProtection="1">
      <alignment vertical="center"/>
      <protection locked="0"/>
    </xf>
    <xf numFmtId="0" fontId="30" fillId="2" borderId="0" xfId="0" applyFont="1" applyFill="1" applyAlignment="1" applyProtection="1">
      <alignment vertical="center"/>
      <protection locked="0"/>
    </xf>
    <xf numFmtId="0" fontId="41" fillId="2" borderId="0" xfId="61" applyFont="1" applyFill="1" applyBorder="1" applyAlignment="1" applyProtection="1">
      <alignment horizontal="center" vertical="center"/>
      <protection locked="0"/>
    </xf>
    <xf numFmtId="0" fontId="75" fillId="0" borderId="0" xfId="0" applyFont="1" applyAlignment="1">
      <alignment/>
    </xf>
    <xf numFmtId="0" fontId="3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5" fillId="2" borderId="0" xfId="0" applyFont="1" applyFill="1" applyAlignment="1">
      <alignment/>
    </xf>
    <xf numFmtId="0" fontId="75" fillId="2" borderId="0" xfId="0" applyFont="1" applyFill="1" applyBorder="1" applyAlignment="1">
      <alignment/>
    </xf>
    <xf numFmtId="0" fontId="12" fillId="2" borderId="22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3" fontId="11" fillId="2" borderId="37" xfId="0" applyNumberFormat="1" applyFont="1" applyFill="1" applyBorder="1" applyAlignment="1" applyProtection="1">
      <alignment horizontal="center" vertical="center"/>
      <protection locked="0"/>
    </xf>
    <xf numFmtId="3" fontId="48" fillId="2" borderId="39" xfId="0" applyNumberFormat="1" applyFont="1" applyFill="1" applyBorder="1" applyAlignment="1" applyProtection="1">
      <alignment horizontal="center" vertical="center"/>
      <protection locked="0"/>
    </xf>
    <xf numFmtId="200" fontId="49" fillId="2" borderId="38" xfId="66" applyNumberFormat="1" applyFont="1" applyFill="1" applyBorder="1" applyAlignment="1">
      <alignment horizontal="right" vertical="center"/>
    </xf>
    <xf numFmtId="200" fontId="49" fillId="2" borderId="26" xfId="66" applyNumberFormat="1" applyFont="1" applyFill="1" applyBorder="1" applyAlignment="1">
      <alignment horizontal="right"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3" fontId="40" fillId="2" borderId="22" xfId="0" applyNumberFormat="1" applyFont="1" applyFill="1" applyBorder="1" applyAlignment="1">
      <alignment horizontal="center" vertical="center"/>
    </xf>
    <xf numFmtId="3" fontId="40" fillId="2" borderId="29" xfId="0" applyNumberFormat="1" applyFont="1" applyFill="1" applyBorder="1" applyAlignment="1">
      <alignment horizontal="center" vertical="center"/>
    </xf>
    <xf numFmtId="200" fontId="41" fillId="2" borderId="23" xfId="66" applyNumberFormat="1" applyFont="1" applyFill="1" applyBorder="1" applyAlignment="1">
      <alignment horizontal="right" vertical="center"/>
    </xf>
    <xf numFmtId="3" fontId="38" fillId="2" borderId="38" xfId="0" applyNumberFormat="1" applyFont="1" applyFill="1" applyBorder="1" applyAlignment="1" applyProtection="1">
      <alignment horizontal="center" vertical="center"/>
      <protection locked="0"/>
    </xf>
    <xf numFmtId="3" fontId="38" fillId="2" borderId="26" xfId="0" applyNumberFormat="1" applyFont="1" applyFill="1" applyBorder="1" applyAlignment="1" applyProtection="1">
      <alignment horizontal="center" vertical="center"/>
      <protection locked="0"/>
    </xf>
    <xf numFmtId="3" fontId="40" fillId="2" borderId="15" xfId="0" applyNumberFormat="1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2" borderId="27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35" fillId="2" borderId="12" xfId="0" applyFont="1" applyFill="1" applyBorder="1" applyAlignment="1" applyProtection="1">
      <alignment horizontal="left" vertical="center" wrapText="1"/>
      <protection/>
    </xf>
    <xf numFmtId="0" fontId="35" fillId="2" borderId="28" xfId="0" applyFont="1" applyFill="1" applyBorder="1" applyAlignment="1" applyProtection="1">
      <alignment horizontal="left" vertical="center" wrapText="1"/>
      <protection/>
    </xf>
    <xf numFmtId="0" fontId="35" fillId="2" borderId="48" xfId="0" applyFont="1" applyFill="1" applyBorder="1" applyAlignment="1" applyProtection="1">
      <alignment horizontal="center" vertical="center" wrapText="1"/>
      <protection/>
    </xf>
    <xf numFmtId="0" fontId="35" fillId="2" borderId="20" xfId="0" applyFont="1" applyFill="1" applyBorder="1" applyAlignment="1" applyProtection="1">
      <alignment horizontal="center" vertical="center" wrapText="1"/>
      <protection/>
    </xf>
    <xf numFmtId="0" fontId="35" fillId="2" borderId="49" xfId="0" applyFont="1" applyFill="1" applyBorder="1" applyAlignment="1" applyProtection="1">
      <alignment horizontal="left" vertical="center" wrapText="1"/>
      <protection/>
    </xf>
    <xf numFmtId="0" fontId="35" fillId="2" borderId="30" xfId="0" applyFont="1" applyFill="1" applyBorder="1" applyAlignment="1" applyProtection="1">
      <alignment horizontal="left" vertical="center" wrapText="1"/>
      <protection/>
    </xf>
    <xf numFmtId="0" fontId="37" fillId="2" borderId="0" xfId="0" applyFont="1" applyFill="1" applyAlignment="1" applyProtection="1">
      <alignment horizontal="left" vertical="center"/>
      <protection locked="0"/>
    </xf>
    <xf numFmtId="204" fontId="44" fillId="2" borderId="13" xfId="0" applyNumberFormat="1" applyFont="1" applyFill="1" applyBorder="1" applyAlignment="1" applyProtection="1">
      <alignment horizontal="center" vertical="top" wrapText="1"/>
      <protection/>
    </xf>
    <xf numFmtId="204" fontId="44" fillId="2" borderId="14" xfId="0" applyNumberFormat="1" applyFont="1" applyFill="1" applyBorder="1" applyAlignment="1" applyProtection="1">
      <alignment horizontal="center" vertical="top" wrapText="1"/>
      <protection/>
    </xf>
    <xf numFmtId="0" fontId="30" fillId="2" borderId="13" xfId="0" applyFont="1" applyFill="1" applyBorder="1" applyAlignment="1" applyProtection="1">
      <alignment horizontal="left" vertical="center"/>
      <protection/>
    </xf>
    <xf numFmtId="0" fontId="30" fillId="2" borderId="14" xfId="0" applyFont="1" applyFill="1" applyBorder="1" applyAlignment="1" applyProtection="1">
      <alignment horizontal="left" vertical="center"/>
      <protection/>
    </xf>
    <xf numFmtId="0" fontId="35" fillId="2" borderId="50" xfId="0" applyFont="1" applyFill="1" applyBorder="1" applyAlignment="1" applyProtection="1">
      <alignment horizontal="left" vertical="center" wrapText="1"/>
      <protection/>
    </xf>
    <xf numFmtId="0" fontId="35" fillId="2" borderId="44" xfId="0" applyFont="1" applyFill="1" applyBorder="1" applyAlignment="1" applyProtection="1">
      <alignment horizontal="left" vertical="center" wrapText="1"/>
      <protection/>
    </xf>
    <xf numFmtId="0" fontId="35" fillId="2" borderId="51" xfId="0" applyFont="1" applyFill="1" applyBorder="1" applyAlignment="1" applyProtection="1">
      <alignment horizontal="left" vertical="center" wrapText="1"/>
      <protection/>
    </xf>
    <xf numFmtId="0" fontId="35" fillId="2" borderId="52" xfId="0" applyFont="1" applyFill="1" applyBorder="1" applyAlignment="1" applyProtection="1">
      <alignment horizontal="left" vertical="center" wrapText="1"/>
      <protection/>
    </xf>
    <xf numFmtId="0" fontId="35" fillId="2" borderId="53" xfId="0" applyFont="1" applyFill="1" applyBorder="1" applyAlignment="1" applyProtection="1">
      <alignment horizontal="left" vertical="center" wrapText="1"/>
      <protection/>
    </xf>
    <xf numFmtId="0" fontId="35" fillId="2" borderId="54" xfId="0" applyFont="1" applyFill="1" applyBorder="1" applyAlignment="1" applyProtection="1">
      <alignment horizontal="left" vertical="center" wrapText="1"/>
      <protection/>
    </xf>
    <xf numFmtId="0" fontId="35" fillId="2" borderId="55" xfId="0" applyFont="1" applyFill="1" applyBorder="1" applyAlignment="1" applyProtection="1">
      <alignment horizontal="left" vertical="center" wrapText="1"/>
      <protection/>
    </xf>
    <xf numFmtId="0" fontId="43" fillId="2" borderId="0" xfId="0" applyFont="1" applyFill="1" applyBorder="1" applyAlignment="1" applyProtection="1">
      <alignment horizontal="center" vertical="top" wrapText="1"/>
      <protection/>
    </xf>
    <xf numFmtId="0" fontId="37" fillId="2" borderId="0" xfId="0" applyFont="1" applyFill="1" applyBorder="1" applyAlignment="1" applyProtection="1">
      <alignment horizontal="center" vertical="top"/>
      <protection/>
    </xf>
    <xf numFmtId="0" fontId="35" fillId="2" borderId="37" xfId="0" applyFont="1" applyFill="1" applyBorder="1" applyAlignment="1" applyProtection="1">
      <alignment horizontal="left" vertical="center" wrapText="1"/>
      <protection/>
    </xf>
    <xf numFmtId="0" fontId="35" fillId="2" borderId="39" xfId="0" applyFont="1" applyFill="1" applyBorder="1" applyAlignment="1" applyProtection="1">
      <alignment horizontal="left" vertical="center" wrapText="1"/>
      <protection/>
    </xf>
    <xf numFmtId="0" fontId="45" fillId="2" borderId="27" xfId="0" applyFont="1" applyFill="1" applyBorder="1" applyAlignment="1" applyProtection="1">
      <alignment horizontal="center" vertical="center"/>
      <protection/>
    </xf>
    <xf numFmtId="0" fontId="42" fillId="2" borderId="0" xfId="0" applyFont="1" applyFill="1" applyBorder="1" applyAlignment="1" applyProtection="1">
      <alignment horizontal="center" vertical="center"/>
      <protection locked="0"/>
    </xf>
    <xf numFmtId="0" fontId="46" fillId="2" borderId="12" xfId="0" applyFont="1" applyFill="1" applyBorder="1" applyAlignment="1" applyProtection="1">
      <alignment horizontal="left" vertical="center" wrapText="1"/>
      <protection/>
    </xf>
    <xf numFmtId="0" fontId="46" fillId="2" borderId="28" xfId="0" applyFont="1" applyFill="1" applyBorder="1" applyAlignment="1" applyProtection="1">
      <alignment horizontal="left" vertical="center" wrapText="1"/>
      <protection/>
    </xf>
    <xf numFmtId="0" fontId="35" fillId="2" borderId="12" xfId="0" applyFont="1" applyFill="1" applyBorder="1" applyAlignment="1" applyProtection="1">
      <alignment horizontal="center" vertical="center" wrapText="1"/>
      <protection/>
    </xf>
    <xf numFmtId="0" fontId="73" fillId="2" borderId="0" xfId="58" applyFont="1" applyFill="1" applyAlignment="1" applyProtection="1">
      <alignment horizontal="center"/>
      <protection locked="0"/>
    </xf>
    <xf numFmtId="0" fontId="74" fillId="2" borderId="28" xfId="58" applyFont="1" applyFill="1" applyBorder="1" applyAlignment="1" applyProtection="1">
      <alignment horizontal="center" vertical="center"/>
      <protection/>
    </xf>
    <xf numFmtId="0" fontId="75" fillId="2" borderId="28" xfId="58" applyFont="1" applyFill="1" applyBorder="1" applyAlignment="1" applyProtection="1">
      <alignment horizontal="left" vertical="center" wrapText="1"/>
      <protection/>
    </xf>
    <xf numFmtId="0" fontId="35" fillId="2" borderId="16" xfId="58" applyFont="1" applyFill="1" applyBorder="1" applyAlignment="1" applyProtection="1">
      <alignment horizontal="center" vertical="center" wrapText="1"/>
      <protection/>
    </xf>
    <xf numFmtId="0" fontId="35" fillId="2" borderId="0" xfId="58" applyFont="1" applyFill="1" applyBorder="1" applyAlignment="1" applyProtection="1">
      <alignment horizontal="center" vertical="center" wrapText="1"/>
      <protection/>
    </xf>
    <xf numFmtId="0" fontId="76" fillId="2" borderId="16" xfId="0" applyFont="1" applyFill="1" applyBorder="1" applyAlignment="1" applyProtection="1">
      <alignment horizontal="center" vertical="center"/>
      <protection/>
    </xf>
    <xf numFmtId="0" fontId="76" fillId="2" borderId="0" xfId="0" applyFont="1" applyFill="1" applyBorder="1" applyAlignment="1" applyProtection="1">
      <alignment horizontal="center" vertical="center"/>
      <protection/>
    </xf>
    <xf numFmtId="0" fontId="71" fillId="2" borderId="0" xfId="0" applyFont="1" applyFill="1" applyAlignment="1" applyProtection="1">
      <alignment horizontal="center" vertical="center"/>
      <protection/>
    </xf>
    <xf numFmtId="0" fontId="72" fillId="2" borderId="0" xfId="58" applyFont="1" applyFill="1" applyAlignment="1" applyProtection="1">
      <alignment horizontal="center" vertical="center"/>
      <protection/>
    </xf>
    <xf numFmtId="0" fontId="77" fillId="2" borderId="18" xfId="0" applyFont="1" applyFill="1" applyBorder="1" applyAlignment="1" applyProtection="1">
      <alignment horizontal="center" vertical="center"/>
      <protection/>
    </xf>
    <xf numFmtId="0" fontId="77" fillId="2" borderId="19" xfId="0" applyFont="1" applyFill="1" applyBorder="1" applyAlignment="1" applyProtection="1">
      <alignment horizontal="center" vertical="center"/>
      <protection/>
    </xf>
    <xf numFmtId="0" fontId="77" fillId="2" borderId="45" xfId="0" applyFont="1" applyFill="1" applyBorder="1" applyAlignment="1" applyProtection="1">
      <alignment horizontal="center" vertical="center"/>
      <protection/>
    </xf>
    <xf numFmtId="0" fontId="37" fillId="2" borderId="16" xfId="58" applyFont="1" applyFill="1" applyBorder="1" applyAlignment="1" applyProtection="1">
      <alignment horizontal="center" vertical="top" wrapText="1"/>
      <protection locked="0"/>
    </xf>
    <xf numFmtId="0" fontId="37" fillId="2" borderId="0" xfId="58" applyFont="1" applyFill="1" applyBorder="1" applyAlignment="1" applyProtection="1">
      <alignment horizontal="center" vertical="top" wrapText="1"/>
      <protection locked="0"/>
    </xf>
    <xf numFmtId="0" fontId="35" fillId="2" borderId="16" xfId="0" applyFont="1" applyFill="1" applyBorder="1" applyAlignment="1" applyProtection="1">
      <alignment horizontal="center" vertical="center"/>
      <protection/>
    </xf>
    <xf numFmtId="0" fontId="35" fillId="2" borderId="0" xfId="0" applyFont="1" applyFill="1" applyBorder="1" applyAlignment="1" applyProtection="1">
      <alignment horizontal="center" vertical="center"/>
      <protection/>
    </xf>
    <xf numFmtId="0" fontId="11" fillId="2" borderId="56" xfId="0" applyFont="1" applyFill="1" applyBorder="1" applyAlignment="1">
      <alignment horizontal="center" vertical="center" textRotation="90"/>
    </xf>
    <xf numFmtId="0" fontId="11" fillId="2" borderId="57" xfId="0" applyFont="1" applyFill="1" applyBorder="1" applyAlignment="1">
      <alignment horizontal="center" vertical="center" textRotation="90"/>
    </xf>
    <xf numFmtId="0" fontId="11" fillId="2" borderId="58" xfId="0" applyFont="1" applyFill="1" applyBorder="1" applyAlignment="1">
      <alignment horizontal="center" vertical="center" textRotation="90"/>
    </xf>
    <xf numFmtId="0" fontId="11" fillId="2" borderId="27" xfId="0" applyFont="1" applyFill="1" applyBorder="1" applyAlignment="1">
      <alignment horizontal="center" vertical="center"/>
    </xf>
    <xf numFmtId="0" fontId="49" fillId="2" borderId="27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81" fillId="2" borderId="53" xfId="0" applyFont="1" applyFill="1" applyBorder="1" applyAlignment="1">
      <alignment horizontal="center" vertical="center"/>
    </xf>
    <xf numFmtId="0" fontId="81" fillId="2" borderId="64" xfId="0" applyFont="1" applyFill="1" applyBorder="1" applyAlignment="1">
      <alignment horizontal="center" vertical="center"/>
    </xf>
    <xf numFmtId="0" fontId="81" fillId="2" borderId="65" xfId="0" applyFont="1" applyFill="1" applyBorder="1" applyAlignment="1">
      <alignment horizontal="center" vertical="center"/>
    </xf>
    <xf numFmtId="0" fontId="81" fillId="2" borderId="51" xfId="0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81" fillId="2" borderId="68" xfId="0" applyFont="1" applyFill="1" applyBorder="1" applyAlignment="1">
      <alignment horizontal="center" vertical="center"/>
    </xf>
    <xf numFmtId="0" fontId="80" fillId="2" borderId="61" xfId="0" applyFont="1" applyFill="1" applyBorder="1" applyAlignment="1">
      <alignment horizontal="center" vertical="center"/>
    </xf>
    <xf numFmtId="0" fontId="80" fillId="2" borderId="62" xfId="0" applyFont="1" applyFill="1" applyBorder="1" applyAlignment="1">
      <alignment horizontal="center" vertical="center"/>
    </xf>
    <xf numFmtId="0" fontId="80" fillId="2" borderId="63" xfId="0" applyFont="1" applyFill="1" applyBorder="1" applyAlignment="1">
      <alignment horizontal="center" vertical="center"/>
    </xf>
    <xf numFmtId="0" fontId="82" fillId="2" borderId="51" xfId="0" applyFont="1" applyFill="1" applyBorder="1" applyAlignment="1">
      <alignment horizontal="center" vertical="top"/>
    </xf>
    <xf numFmtId="0" fontId="82" fillId="2" borderId="0" xfId="0" applyFont="1" applyFill="1" applyBorder="1" applyAlignment="1">
      <alignment horizontal="center" vertical="top"/>
    </xf>
    <xf numFmtId="0" fontId="82" fillId="2" borderId="68" xfId="0" applyFont="1" applyFill="1" applyBorder="1" applyAlignment="1">
      <alignment horizontal="center" vertical="top"/>
    </xf>
    <xf numFmtId="0" fontId="82" fillId="2" borderId="51" xfId="0" applyFont="1" applyFill="1" applyBorder="1" applyAlignment="1">
      <alignment horizontal="center" vertical="center" wrapText="1"/>
    </xf>
    <xf numFmtId="0" fontId="82" fillId="2" borderId="0" xfId="0" applyFont="1" applyFill="1" applyBorder="1" applyAlignment="1">
      <alignment horizontal="center" vertical="center"/>
    </xf>
    <xf numFmtId="0" fontId="82" fillId="2" borderId="68" xfId="0" applyFont="1" applyFill="1" applyBorder="1" applyAlignment="1">
      <alignment horizontal="center" vertical="center"/>
    </xf>
    <xf numFmtId="0" fontId="80" fillId="2" borderId="51" xfId="0" applyFont="1" applyFill="1" applyBorder="1" applyAlignment="1">
      <alignment horizontal="center" vertical="center"/>
    </xf>
    <xf numFmtId="0" fontId="80" fillId="2" borderId="0" xfId="0" applyFont="1" applyFill="1" applyBorder="1" applyAlignment="1">
      <alignment horizontal="center" vertical="center"/>
    </xf>
    <xf numFmtId="0" fontId="80" fillId="2" borderId="68" xfId="0" applyFont="1" applyFill="1" applyBorder="1" applyAlignment="1">
      <alignment horizontal="center" vertical="center"/>
    </xf>
    <xf numFmtId="0" fontId="49" fillId="2" borderId="3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35" fillId="2" borderId="26" xfId="0" applyFont="1" applyFill="1" applyBorder="1" applyAlignment="1" applyProtection="1">
      <alignment horizontal="left" vertical="center" wrapText="1"/>
      <protection/>
    </xf>
    <xf numFmtId="0" fontId="35" fillId="2" borderId="48" xfId="0" applyFont="1" applyFill="1" applyBorder="1" applyAlignment="1" applyProtection="1">
      <alignment horizontal="center" vertical="center"/>
      <protection/>
    </xf>
    <xf numFmtId="0" fontId="35" fillId="2" borderId="20" xfId="0" applyFont="1" applyFill="1" applyBorder="1" applyAlignment="1" applyProtection="1">
      <alignment horizontal="center" vertical="center"/>
      <protection/>
    </xf>
    <xf numFmtId="0" fontId="35" fillId="2" borderId="27" xfId="0" applyFont="1" applyFill="1" applyBorder="1" applyAlignment="1" applyProtection="1">
      <alignment horizontal="center"/>
      <protection/>
    </xf>
    <xf numFmtId="0" fontId="35" fillId="2" borderId="27" xfId="0" applyFont="1" applyFill="1" applyBorder="1" applyAlignment="1" applyProtection="1">
      <alignment horizontal="center" vertical="center"/>
      <protection/>
    </xf>
    <xf numFmtId="0" fontId="35" fillId="2" borderId="60" xfId="0" applyFont="1" applyFill="1" applyBorder="1" applyAlignment="1" applyProtection="1">
      <alignment horizontal="left" vertical="center"/>
      <protection/>
    </xf>
    <xf numFmtId="0" fontId="35" fillId="2" borderId="66" xfId="0" applyFont="1" applyFill="1" applyBorder="1" applyAlignment="1" applyProtection="1">
      <alignment horizontal="left" vertical="center"/>
      <protection/>
    </xf>
    <xf numFmtId="0" fontId="35" fillId="2" borderId="32" xfId="0" applyFont="1" applyFill="1" applyBorder="1" applyAlignment="1" applyProtection="1">
      <alignment horizontal="left" vertical="center"/>
      <protection/>
    </xf>
    <xf numFmtId="0" fontId="34" fillId="2" borderId="0" xfId="0" applyFont="1" applyFill="1" applyAlignment="1" applyProtection="1">
      <alignment horizontal="center" vertical="center"/>
      <protection/>
    </xf>
    <xf numFmtId="0" fontId="33" fillId="2" borderId="0" xfId="0" applyFont="1" applyFill="1" applyAlignment="1" applyProtection="1">
      <alignment horizontal="center" vertical="center"/>
      <protection/>
    </xf>
    <xf numFmtId="0" fontId="35" fillId="2" borderId="12" xfId="0" applyFont="1" applyFill="1" applyBorder="1" applyAlignment="1" applyProtection="1">
      <alignment horizontal="left" vertical="center"/>
      <protection/>
    </xf>
    <xf numFmtId="0" fontId="35" fillId="2" borderId="28" xfId="0" applyFont="1" applyFill="1" applyBorder="1" applyAlignment="1" applyProtection="1">
      <alignment horizontal="left" vertical="center"/>
      <protection/>
    </xf>
    <xf numFmtId="0" fontId="35" fillId="2" borderId="26" xfId="0" applyFont="1" applyFill="1" applyBorder="1" applyAlignment="1" applyProtection="1">
      <alignment horizontal="left" vertical="center"/>
      <protection/>
    </xf>
    <xf numFmtId="0" fontId="35" fillId="2" borderId="34" xfId="0" applyFont="1" applyFill="1" applyBorder="1" applyAlignment="1" applyProtection="1">
      <alignment horizontal="left" vertical="center" wrapText="1"/>
      <protection/>
    </xf>
    <xf numFmtId="0" fontId="35" fillId="2" borderId="21" xfId="0" applyFont="1" applyFill="1" applyBorder="1" applyAlignment="1" applyProtection="1">
      <alignment horizontal="left" vertical="center" wrapText="1"/>
      <protection/>
    </xf>
    <xf numFmtId="0" fontId="35" fillId="2" borderId="12" xfId="0" applyFont="1" applyFill="1" applyBorder="1" applyAlignment="1" applyProtection="1">
      <alignment horizontal="center" vertical="center" textRotation="90"/>
      <protection/>
    </xf>
    <xf numFmtId="0" fontId="36" fillId="2" borderId="28" xfId="0" applyFont="1" applyFill="1" applyBorder="1" applyAlignment="1" applyProtection="1">
      <alignment horizontal="left" vertical="center"/>
      <protection/>
    </xf>
    <xf numFmtId="0" fontId="36" fillId="2" borderId="26" xfId="0" applyFont="1" applyFill="1" applyBorder="1" applyAlignment="1" applyProtection="1">
      <alignment horizontal="left" vertical="center"/>
      <protection/>
    </xf>
    <xf numFmtId="0" fontId="35" fillId="2" borderId="21" xfId="0" applyFont="1" applyFill="1" applyBorder="1" applyAlignment="1" applyProtection="1">
      <alignment horizontal="left" vertical="center"/>
      <protection/>
    </xf>
    <xf numFmtId="0" fontId="35" fillId="2" borderId="30" xfId="0" applyFont="1" applyFill="1" applyBorder="1" applyAlignment="1" applyProtection="1">
      <alignment horizontal="left" vertical="center"/>
      <protection/>
    </xf>
    <xf numFmtId="0" fontId="35" fillId="2" borderId="34" xfId="0" applyFont="1" applyFill="1" applyBorder="1" applyAlignment="1" applyProtection="1">
      <alignment horizontal="left" vertical="center"/>
      <protection/>
    </xf>
    <xf numFmtId="0" fontId="37" fillId="0" borderId="28" xfId="0" applyFont="1" applyBorder="1" applyAlignment="1" applyProtection="1">
      <alignment horizontal="left"/>
      <protection/>
    </xf>
    <xf numFmtId="0" fontId="37" fillId="0" borderId="26" xfId="0" applyFont="1" applyBorder="1" applyAlignment="1" applyProtection="1">
      <alignment horizontal="left"/>
      <protection/>
    </xf>
    <xf numFmtId="0" fontId="83" fillId="2" borderId="12" xfId="0" applyFont="1" applyFill="1" applyBorder="1" applyAlignment="1" applyProtection="1">
      <alignment horizontal="center" vertical="center" wrapText="1"/>
      <protection/>
    </xf>
    <xf numFmtId="0" fontId="83" fillId="2" borderId="28" xfId="0" applyFont="1" applyFill="1" applyBorder="1" applyAlignment="1" applyProtection="1">
      <alignment horizontal="center" vertical="center" wrapText="1"/>
      <protection/>
    </xf>
    <xf numFmtId="0" fontId="83" fillId="2" borderId="69" xfId="0" applyFont="1" applyFill="1" applyBorder="1" applyAlignment="1" applyProtection="1">
      <alignment horizontal="center" vertical="center" wrapText="1"/>
      <protection/>
    </xf>
    <xf numFmtId="0" fontId="83" fillId="2" borderId="55" xfId="0" applyFont="1" applyFill="1" applyBorder="1" applyAlignment="1" applyProtection="1">
      <alignment horizontal="center" vertical="center" wrapText="1"/>
      <protection/>
    </xf>
    <xf numFmtId="0" fontId="35" fillId="2" borderId="70" xfId="0" applyFont="1" applyFill="1" applyBorder="1" applyAlignment="1" applyProtection="1">
      <alignment horizontal="left" vertical="center" wrapText="1"/>
      <protection/>
    </xf>
    <xf numFmtId="0" fontId="34" fillId="2" borderId="0" xfId="0" applyFont="1" applyFill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11" fillId="2" borderId="27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75" fillId="2" borderId="27" xfId="0" applyFont="1" applyFill="1" applyBorder="1" applyAlignment="1">
      <alignment horizontal="center" vertical="center" wrapText="1"/>
    </xf>
    <xf numFmtId="0" fontId="30" fillId="0" borderId="0" xfId="0" applyFont="1" applyFill="1" applyAlignment="1" applyProtection="1">
      <alignment horizontal="center" vertical="center"/>
      <protection locked="0"/>
    </xf>
    <xf numFmtId="0" fontId="11" fillId="0" borderId="0" xfId="59" applyFont="1" applyFill="1" applyProtection="1">
      <alignment/>
      <protection locked="0"/>
    </xf>
    <xf numFmtId="0" fontId="6" fillId="0" borderId="0" xfId="60" applyFill="1">
      <alignment/>
      <protection/>
    </xf>
    <xf numFmtId="0" fontId="15" fillId="0" borderId="0" xfId="60" applyFont="1" applyFill="1" applyAlignment="1">
      <alignment horizontal="center"/>
      <protection/>
    </xf>
    <xf numFmtId="0" fontId="9" fillId="0" borderId="0" xfId="60" applyFont="1" applyFill="1" applyAlignment="1">
      <alignment horizontal="center"/>
      <protection/>
    </xf>
    <xf numFmtId="0" fontId="6" fillId="0" borderId="0" xfId="60" applyFill="1" applyProtection="1">
      <alignment/>
      <protection locked="0"/>
    </xf>
    <xf numFmtId="0" fontId="27" fillId="0" borderId="0" xfId="60" applyFont="1" applyFill="1" applyProtection="1">
      <alignment/>
      <protection locked="0"/>
    </xf>
    <xf numFmtId="0" fontId="26" fillId="0" borderId="0" xfId="60" applyFont="1" applyFill="1">
      <alignment/>
      <protection/>
    </xf>
    <xf numFmtId="0" fontId="25" fillId="0" borderId="0" xfId="60" applyFont="1" applyFill="1">
      <alignment/>
      <protection/>
    </xf>
    <xf numFmtId="0" fontId="28" fillId="0" borderId="0" xfId="60" applyFont="1" applyFill="1">
      <alignment/>
      <protection/>
    </xf>
    <xf numFmtId="0" fontId="29" fillId="0" borderId="0" xfId="60" applyFont="1" applyFill="1">
      <alignment/>
      <protection/>
    </xf>
    <xf numFmtId="0" fontId="10" fillId="0" borderId="0" xfId="60" applyFont="1" applyFill="1">
      <alignment/>
      <protection/>
    </xf>
    <xf numFmtId="0" fontId="6" fillId="0" borderId="0" xfId="60" applyFill="1" applyBorder="1">
      <alignment/>
      <protection/>
    </xf>
    <xf numFmtId="0" fontId="18" fillId="0" borderId="0" xfId="60" applyFont="1" applyFill="1" applyBorder="1" applyAlignment="1">
      <alignment horizontal="center"/>
      <protection/>
    </xf>
    <xf numFmtId="0" fontId="19" fillId="0" borderId="0" xfId="60" applyFont="1" applyFill="1" applyBorder="1">
      <alignment/>
      <protection/>
    </xf>
    <xf numFmtId="0" fontId="20" fillId="0" borderId="0" xfId="60" applyFont="1" applyFill="1" applyBorder="1" applyAlignment="1" applyProtection="1">
      <alignment horizontal="left"/>
      <protection locked="0"/>
    </xf>
    <xf numFmtId="0" fontId="21" fillId="0" borderId="0" xfId="60" applyFont="1" applyFill="1" applyBorder="1" applyAlignment="1">
      <alignment horizontal="center"/>
      <protection/>
    </xf>
    <xf numFmtId="0" fontId="19" fillId="0" borderId="0" xfId="60" applyFont="1" applyFill="1" applyBorder="1" applyAlignment="1">
      <alignment horizontal="left"/>
      <protection/>
    </xf>
    <xf numFmtId="0" fontId="22" fillId="0" borderId="0" xfId="60" applyFont="1" applyFill="1" applyBorder="1" applyAlignment="1" applyProtection="1">
      <alignment horizontal="center"/>
      <protection locked="0"/>
    </xf>
    <xf numFmtId="49" fontId="22" fillId="0" borderId="0" xfId="60" applyNumberFormat="1" applyFont="1" applyFill="1" applyBorder="1" applyAlignment="1" applyProtection="1">
      <alignment horizontal="center"/>
      <protection locked="0"/>
    </xf>
    <xf numFmtId="0" fontId="22" fillId="0" borderId="0" xfId="60" applyFont="1" applyFill="1" applyBorder="1">
      <alignment/>
      <protection/>
    </xf>
    <xf numFmtId="0" fontId="6" fillId="0" borderId="0" xfId="60" applyFill="1" applyBorder="1" applyProtection="1">
      <alignment/>
      <protection locked="0"/>
    </xf>
    <xf numFmtId="0" fontId="27" fillId="0" borderId="0" xfId="60" applyFont="1" applyFill="1" applyBorder="1" applyProtection="1">
      <alignment/>
      <protection locked="0"/>
    </xf>
    <xf numFmtId="0" fontId="6" fillId="2" borderId="0" xfId="60" applyFill="1" applyBorder="1">
      <alignment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Заметка" xfId="53"/>
    <cellStyle name="Итог" xfId="54"/>
    <cellStyle name="Контрольная ячейка" xfId="55"/>
    <cellStyle name="Название" xfId="56"/>
    <cellStyle name="Нейтральный" xfId="57"/>
    <cellStyle name="Обычный_Fpk" xfId="58"/>
    <cellStyle name="Обычный_Інформація" xfId="59"/>
    <cellStyle name="Обычный_Помилки" xfId="60"/>
    <cellStyle name="Обычный_Функции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Функции" xfId="69"/>
    <cellStyle name="Тысячи_MS Регистрация продаж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zoomScale="115" zoomScaleNormal="115" zoomScalePageLayoutView="0" workbookViewId="0" topLeftCell="A1">
      <pane xSplit="5" ySplit="3" topLeftCell="F1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Q1" sqref="Q1:T37"/>
    </sheetView>
  </sheetViews>
  <sheetFormatPr defaultColWidth="9.00390625" defaultRowHeight="12.75"/>
  <cols>
    <col min="1" max="1" width="12.00390625" style="30" customWidth="1"/>
    <col min="2" max="2" width="13.125" style="30" customWidth="1"/>
    <col min="3" max="3" width="28.625" style="30" customWidth="1"/>
    <col min="4" max="4" width="25.25390625" style="30" customWidth="1"/>
    <col min="5" max="5" width="3.125" style="30" customWidth="1"/>
    <col min="6" max="6" width="13.375" style="30" customWidth="1"/>
    <col min="7" max="9" width="9.00390625" style="30" customWidth="1"/>
    <col min="10" max="10" width="10.125" style="30" bestFit="1" customWidth="1"/>
    <col min="11" max="16" width="9.00390625" style="30" customWidth="1"/>
    <col min="17" max="17" width="38.125" style="30" bestFit="1" customWidth="1"/>
    <col min="18" max="16384" width="9.00390625" style="30" customWidth="1"/>
  </cols>
  <sheetData>
    <row r="1" spans="1:22" ht="17.25" customHeight="1">
      <c r="A1" s="53"/>
      <c r="B1" s="184"/>
      <c r="C1" s="184"/>
      <c r="D1" s="184"/>
      <c r="E1" s="183"/>
      <c r="F1" s="183"/>
      <c r="G1" s="65"/>
      <c r="H1" s="300"/>
      <c r="I1" s="39"/>
      <c r="J1" s="301"/>
      <c r="P1" s="38"/>
      <c r="Q1" s="160"/>
      <c r="R1" s="41"/>
      <c r="S1" s="42"/>
      <c r="T1" s="45"/>
      <c r="U1" s="42"/>
      <c r="V1" s="42"/>
    </row>
    <row r="2" spans="1:22" ht="19.5" thickBot="1">
      <c r="A2" s="58" t="s">
        <v>27</v>
      </c>
      <c r="B2" s="188"/>
      <c r="C2" s="188"/>
      <c r="D2" s="188"/>
      <c r="E2" s="54"/>
      <c r="F2" s="55"/>
      <c r="G2" s="66"/>
      <c r="H2" s="39"/>
      <c r="I2" s="39"/>
      <c r="J2" s="39"/>
      <c r="P2" s="38"/>
      <c r="Q2" s="160"/>
      <c r="R2" s="41"/>
      <c r="S2" s="42"/>
      <c r="T2" s="45"/>
      <c r="U2" s="42"/>
      <c r="V2" s="42"/>
    </row>
    <row r="3" spans="1:22" ht="27.75" customHeight="1" thickBot="1">
      <c r="A3" s="172"/>
      <c r="B3" s="173"/>
      <c r="C3" s="173"/>
      <c r="D3" s="173"/>
      <c r="E3" s="56" t="s">
        <v>1</v>
      </c>
      <c r="F3" s="57"/>
      <c r="G3" s="67"/>
      <c r="H3" s="39"/>
      <c r="P3" s="38"/>
      <c r="Q3" s="160"/>
      <c r="R3" s="41"/>
      <c r="S3" s="42"/>
      <c r="T3" s="45"/>
      <c r="U3" s="42"/>
      <c r="V3" s="42"/>
    </row>
    <row r="4" spans="1:22" ht="14.25" customHeight="1" thickBot="1">
      <c r="A4" s="187" t="s">
        <v>2</v>
      </c>
      <c r="B4" s="187"/>
      <c r="C4" s="187"/>
      <c r="D4" s="187"/>
      <c r="E4" s="114" t="s">
        <v>3</v>
      </c>
      <c r="F4" s="114">
        <v>1</v>
      </c>
      <c r="G4" s="68"/>
      <c r="H4" s="39"/>
      <c r="P4" s="38"/>
      <c r="Q4" s="160"/>
      <c r="R4" s="41"/>
      <c r="S4" s="42"/>
      <c r="T4" s="45"/>
      <c r="U4" s="42"/>
      <c r="V4" s="42"/>
    </row>
    <row r="5" spans="1:22" ht="17.25" customHeight="1">
      <c r="A5" s="185" t="s">
        <v>21</v>
      </c>
      <c r="B5" s="186"/>
      <c r="C5" s="186"/>
      <c r="D5" s="186"/>
      <c r="E5" s="115">
        <v>1</v>
      </c>
      <c r="F5" s="126">
        <v>25</v>
      </c>
      <c r="G5" s="69"/>
      <c r="H5" s="39"/>
      <c r="J5" s="39"/>
      <c r="K5" s="39"/>
      <c r="L5" s="39"/>
      <c r="M5" s="39"/>
      <c r="P5" s="38"/>
      <c r="Q5" s="160"/>
      <c r="R5" s="41"/>
      <c r="S5" s="42"/>
      <c r="T5" s="45"/>
      <c r="U5" s="42"/>
      <c r="V5" s="42"/>
    </row>
    <row r="6" spans="1:22" ht="17.25" customHeight="1">
      <c r="A6" s="165" t="s">
        <v>22</v>
      </c>
      <c r="B6" s="166"/>
      <c r="C6" s="166"/>
      <c r="D6" s="166"/>
      <c r="E6" s="116">
        <v>2</v>
      </c>
      <c r="F6" s="127">
        <v>201</v>
      </c>
      <c r="G6" s="69"/>
      <c r="H6" s="39"/>
      <c r="P6" s="38"/>
      <c r="Q6" s="160"/>
      <c r="R6" s="41"/>
      <c r="S6" s="42"/>
      <c r="T6" s="45"/>
      <c r="U6" s="42"/>
      <c r="V6" s="42"/>
    </row>
    <row r="7" spans="1:22" ht="17.25" customHeight="1">
      <c r="A7" s="1" t="s">
        <v>26</v>
      </c>
      <c r="B7" s="166" t="s">
        <v>111</v>
      </c>
      <c r="C7" s="166"/>
      <c r="D7" s="166"/>
      <c r="E7" s="117">
        <v>3</v>
      </c>
      <c r="F7" s="127">
        <v>18</v>
      </c>
      <c r="G7" s="69"/>
      <c r="H7" s="39"/>
      <c r="P7" s="38"/>
      <c r="Q7" s="160"/>
      <c r="R7" s="41"/>
      <c r="S7" s="42"/>
      <c r="T7" s="45"/>
      <c r="U7" s="42"/>
      <c r="V7" s="42"/>
    </row>
    <row r="8" spans="1:22" ht="17.25" customHeight="1">
      <c r="A8" s="189" t="s">
        <v>23</v>
      </c>
      <c r="B8" s="190"/>
      <c r="C8" s="190"/>
      <c r="D8" s="190"/>
      <c r="E8" s="116">
        <v>4</v>
      </c>
      <c r="F8" s="127">
        <v>94</v>
      </c>
      <c r="G8" s="69"/>
      <c r="H8" s="39"/>
      <c r="P8" s="38"/>
      <c r="Q8" s="160"/>
      <c r="R8" s="41"/>
      <c r="S8" s="42"/>
      <c r="T8" s="45"/>
      <c r="U8" s="42"/>
      <c r="V8" s="42"/>
    </row>
    <row r="9" spans="1:22" ht="17.25" customHeight="1">
      <c r="A9" s="1" t="s">
        <v>26</v>
      </c>
      <c r="B9" s="166" t="s">
        <v>93</v>
      </c>
      <c r="C9" s="166"/>
      <c r="D9" s="166"/>
      <c r="E9" s="117">
        <v>5</v>
      </c>
      <c r="F9" s="127">
        <v>4</v>
      </c>
      <c r="G9" s="69"/>
      <c r="H9" s="39"/>
      <c r="P9" s="38"/>
      <c r="Q9" s="160"/>
      <c r="R9" s="41"/>
      <c r="S9" s="42"/>
      <c r="T9" s="45"/>
      <c r="U9" s="42"/>
      <c r="V9" s="42"/>
    </row>
    <row r="10" spans="1:22" ht="17.25" customHeight="1">
      <c r="A10" s="191" t="s">
        <v>79</v>
      </c>
      <c r="B10" s="166" t="s">
        <v>25</v>
      </c>
      <c r="C10" s="166"/>
      <c r="D10" s="166"/>
      <c r="E10" s="116">
        <v>6</v>
      </c>
      <c r="F10" s="127">
        <v>16</v>
      </c>
      <c r="G10" s="69"/>
      <c r="H10" s="39"/>
      <c r="P10" s="38"/>
      <c r="Q10" s="160"/>
      <c r="R10" s="41"/>
      <c r="S10" s="42"/>
      <c r="T10" s="44"/>
      <c r="U10" s="42"/>
      <c r="V10" s="42"/>
    </row>
    <row r="11" spans="1:22" ht="17.25" customHeight="1">
      <c r="A11" s="191"/>
      <c r="B11" s="167" t="s">
        <v>94</v>
      </c>
      <c r="C11" s="169" t="s">
        <v>112</v>
      </c>
      <c r="D11" s="170"/>
      <c r="E11" s="117">
        <v>7</v>
      </c>
      <c r="F11" s="127"/>
      <c r="G11" s="69"/>
      <c r="H11" s="39"/>
      <c r="P11" s="38"/>
      <c r="Q11" s="160"/>
      <c r="R11" s="41"/>
      <c r="S11" s="42"/>
      <c r="T11" s="44"/>
      <c r="U11" s="42"/>
      <c r="V11" s="42"/>
    </row>
    <row r="12" spans="1:22" ht="17.25" customHeight="1">
      <c r="A12" s="191"/>
      <c r="B12" s="168"/>
      <c r="C12" s="169" t="s">
        <v>113</v>
      </c>
      <c r="D12" s="170"/>
      <c r="E12" s="116">
        <v>8</v>
      </c>
      <c r="F12" s="127">
        <v>8</v>
      </c>
      <c r="G12" s="69"/>
      <c r="H12" s="39"/>
      <c r="P12" s="38"/>
      <c r="Q12" s="160"/>
      <c r="R12" s="41"/>
      <c r="S12" s="42"/>
      <c r="T12" s="42"/>
      <c r="U12" s="42"/>
      <c r="V12" s="42"/>
    </row>
    <row r="13" spans="1:22" ht="17.25" customHeight="1">
      <c r="A13" s="191"/>
      <c r="B13" s="166" t="s">
        <v>28</v>
      </c>
      <c r="C13" s="166"/>
      <c r="D13" s="166"/>
      <c r="E13" s="117">
        <v>9</v>
      </c>
      <c r="F13" s="127"/>
      <c r="G13" s="69"/>
      <c r="H13" s="39"/>
      <c r="P13" s="38"/>
      <c r="Q13" s="160"/>
      <c r="R13" s="41"/>
      <c r="S13" s="42"/>
      <c r="T13" s="42"/>
      <c r="U13" s="42"/>
      <c r="V13" s="42"/>
    </row>
    <row r="14" spans="1:22" ht="17.25" customHeight="1">
      <c r="A14" s="191"/>
      <c r="B14" s="166" t="s">
        <v>29</v>
      </c>
      <c r="C14" s="166"/>
      <c r="D14" s="166"/>
      <c r="E14" s="116">
        <v>10</v>
      </c>
      <c r="F14" s="127">
        <v>4</v>
      </c>
      <c r="G14" s="69"/>
      <c r="H14" s="39"/>
      <c r="P14" s="38"/>
      <c r="Q14" s="160"/>
      <c r="R14" s="41"/>
      <c r="S14" s="42"/>
      <c r="T14" s="42"/>
      <c r="U14" s="42"/>
      <c r="V14" s="42"/>
    </row>
    <row r="15" spans="1:22" ht="17.25" customHeight="1">
      <c r="A15" s="165" t="s">
        <v>30</v>
      </c>
      <c r="B15" s="166"/>
      <c r="C15" s="166"/>
      <c r="D15" s="166"/>
      <c r="E15" s="117">
        <v>11</v>
      </c>
      <c r="F15" s="127">
        <v>74</v>
      </c>
      <c r="G15" s="69"/>
      <c r="H15" s="39"/>
      <c r="P15" s="38"/>
      <c r="Q15" s="160"/>
      <c r="R15" s="41"/>
      <c r="S15" s="42"/>
      <c r="T15" s="42"/>
      <c r="U15" s="42"/>
      <c r="V15" s="42"/>
    </row>
    <row r="16" spans="1:22" ht="17.25" customHeight="1">
      <c r="A16" s="1" t="s">
        <v>26</v>
      </c>
      <c r="B16" s="166" t="s">
        <v>31</v>
      </c>
      <c r="C16" s="166"/>
      <c r="D16" s="166"/>
      <c r="E16" s="116">
        <v>12</v>
      </c>
      <c r="F16" s="127"/>
      <c r="G16" s="69"/>
      <c r="H16" s="39"/>
      <c r="P16" s="38"/>
      <c r="Q16" s="160"/>
      <c r="R16" s="41"/>
      <c r="S16" s="42"/>
      <c r="T16" s="42"/>
      <c r="U16" s="42"/>
      <c r="V16" s="42"/>
    </row>
    <row r="17" spans="1:22" ht="17.25" customHeight="1">
      <c r="A17" s="165" t="s">
        <v>32</v>
      </c>
      <c r="B17" s="166"/>
      <c r="C17" s="166"/>
      <c r="D17" s="166"/>
      <c r="E17" s="117">
        <v>13</v>
      </c>
      <c r="F17" s="127"/>
      <c r="G17" s="69"/>
      <c r="H17" s="39"/>
      <c r="P17" s="38"/>
      <c r="Q17" s="160"/>
      <c r="R17" s="41"/>
      <c r="S17" s="42"/>
      <c r="T17" s="42"/>
      <c r="U17" s="42"/>
      <c r="V17" s="42"/>
    </row>
    <row r="18" spans="1:22" ht="17.25" customHeight="1">
      <c r="A18" s="1" t="s">
        <v>26</v>
      </c>
      <c r="B18" s="166" t="s">
        <v>95</v>
      </c>
      <c r="C18" s="166"/>
      <c r="D18" s="166"/>
      <c r="E18" s="116">
        <v>14</v>
      </c>
      <c r="F18" s="127"/>
      <c r="G18" s="69"/>
      <c r="H18" s="39"/>
      <c r="P18" s="38"/>
      <c r="Q18" s="160"/>
      <c r="R18" s="41"/>
      <c r="S18" s="42"/>
      <c r="T18" s="42"/>
      <c r="U18" s="42"/>
      <c r="V18" s="42"/>
    </row>
    <row r="19" spans="1:22" ht="17.25" customHeight="1">
      <c r="A19" s="165" t="s">
        <v>34</v>
      </c>
      <c r="B19" s="166"/>
      <c r="C19" s="166"/>
      <c r="D19" s="166"/>
      <c r="E19" s="117">
        <v>15</v>
      </c>
      <c r="F19" s="127">
        <v>14</v>
      </c>
      <c r="G19" s="69"/>
      <c r="H19" s="39"/>
      <c r="P19" s="38"/>
      <c r="Q19" s="160"/>
      <c r="R19" s="41"/>
      <c r="S19" s="42"/>
      <c r="T19" s="42"/>
      <c r="U19" s="42"/>
      <c r="V19" s="42"/>
    </row>
    <row r="20" spans="1:22" ht="17.25" customHeight="1">
      <c r="A20" s="165" t="s">
        <v>35</v>
      </c>
      <c r="B20" s="166"/>
      <c r="C20" s="166"/>
      <c r="D20" s="166"/>
      <c r="E20" s="116">
        <v>16</v>
      </c>
      <c r="F20" s="127">
        <v>55</v>
      </c>
      <c r="G20" s="69"/>
      <c r="H20" s="39"/>
      <c r="P20" s="38"/>
      <c r="Q20" s="160"/>
      <c r="R20" s="41"/>
      <c r="S20" s="42"/>
      <c r="T20" s="42"/>
      <c r="U20" s="42"/>
      <c r="V20" s="42"/>
    </row>
    <row r="21" spans="1:22" ht="33.75" customHeight="1">
      <c r="A21" s="165" t="s">
        <v>96</v>
      </c>
      <c r="B21" s="166"/>
      <c r="C21" s="166"/>
      <c r="D21" s="166"/>
      <c r="E21" s="117">
        <v>17</v>
      </c>
      <c r="F21" s="127"/>
      <c r="G21" s="69"/>
      <c r="H21" s="39"/>
      <c r="P21" s="38"/>
      <c r="Q21" s="160"/>
      <c r="R21" s="41"/>
      <c r="S21" s="42"/>
      <c r="T21" s="42"/>
      <c r="U21" s="42"/>
      <c r="V21" s="42"/>
    </row>
    <row r="22" spans="1:22" ht="17.25" customHeight="1">
      <c r="A22" s="1" t="s">
        <v>26</v>
      </c>
      <c r="B22" s="166" t="s">
        <v>97</v>
      </c>
      <c r="C22" s="166"/>
      <c r="D22" s="166"/>
      <c r="E22" s="116">
        <v>18</v>
      </c>
      <c r="F22" s="127"/>
      <c r="G22" s="69"/>
      <c r="H22" s="39"/>
      <c r="P22" s="38"/>
      <c r="Q22" s="160"/>
      <c r="R22" s="41"/>
      <c r="S22" s="42"/>
      <c r="T22" s="42"/>
      <c r="U22" s="42"/>
      <c r="V22" s="42"/>
    </row>
    <row r="23" spans="1:22" ht="33.75" customHeight="1">
      <c r="A23" s="165" t="s">
        <v>137</v>
      </c>
      <c r="B23" s="166"/>
      <c r="C23" s="166"/>
      <c r="D23" s="166"/>
      <c r="E23" s="117">
        <v>19</v>
      </c>
      <c r="F23" s="127"/>
      <c r="G23" s="69"/>
      <c r="H23" s="39"/>
      <c r="P23" s="38"/>
      <c r="Q23" s="160"/>
      <c r="R23" s="41"/>
      <c r="S23" s="42"/>
      <c r="T23" s="42"/>
      <c r="U23" s="42"/>
      <c r="V23" s="42"/>
    </row>
    <row r="24" spans="1:22" ht="17.25" customHeight="1">
      <c r="A24" s="1" t="s">
        <v>26</v>
      </c>
      <c r="B24" s="166" t="s">
        <v>97</v>
      </c>
      <c r="C24" s="166"/>
      <c r="D24" s="166"/>
      <c r="E24" s="116">
        <v>20</v>
      </c>
      <c r="F24" s="127"/>
      <c r="G24" s="69"/>
      <c r="H24" s="39"/>
      <c r="P24" s="38"/>
      <c r="Q24" s="160"/>
      <c r="R24" s="41"/>
      <c r="S24" s="42"/>
      <c r="T24" s="42"/>
      <c r="U24" s="42"/>
      <c r="V24" s="42"/>
    </row>
    <row r="25" spans="1:22" ht="17.25" customHeight="1">
      <c r="A25" s="165" t="s">
        <v>37</v>
      </c>
      <c r="B25" s="166"/>
      <c r="C25" s="166"/>
      <c r="D25" s="166"/>
      <c r="E25" s="117">
        <v>21</v>
      </c>
      <c r="F25" s="127">
        <v>1</v>
      </c>
      <c r="G25" s="69"/>
      <c r="H25" s="39"/>
      <c r="P25" s="38"/>
      <c r="Q25" s="160"/>
      <c r="R25" s="41"/>
      <c r="S25" s="42"/>
      <c r="T25" s="42"/>
      <c r="U25" s="42"/>
      <c r="V25" s="42"/>
    </row>
    <row r="26" spans="1:22" ht="17.25" customHeight="1">
      <c r="A26" s="1" t="s">
        <v>26</v>
      </c>
      <c r="B26" s="166" t="s">
        <v>97</v>
      </c>
      <c r="C26" s="166"/>
      <c r="D26" s="166"/>
      <c r="E26" s="116">
        <v>22</v>
      </c>
      <c r="F26" s="127"/>
      <c r="G26" s="69"/>
      <c r="H26" s="39"/>
      <c r="P26" s="38"/>
      <c r="Q26" s="160"/>
      <c r="R26" s="41"/>
      <c r="S26" s="42"/>
      <c r="T26" s="42"/>
      <c r="U26" s="42"/>
      <c r="V26" s="42"/>
    </row>
    <row r="27" spans="1:22" ht="49.5" customHeight="1">
      <c r="A27" s="165" t="s">
        <v>114</v>
      </c>
      <c r="B27" s="166"/>
      <c r="C27" s="166"/>
      <c r="D27" s="166"/>
      <c r="E27" s="117">
        <v>23</v>
      </c>
      <c r="F27" s="127">
        <v>1</v>
      </c>
      <c r="G27" s="69"/>
      <c r="H27" s="39"/>
      <c r="P27" s="38"/>
      <c r="Q27" s="160"/>
      <c r="R27" s="41"/>
      <c r="S27" s="42"/>
      <c r="T27" s="42"/>
      <c r="U27" s="42"/>
      <c r="V27" s="42"/>
    </row>
    <row r="28" spans="1:22" ht="17.25" customHeight="1">
      <c r="A28" s="1" t="s">
        <v>26</v>
      </c>
      <c r="B28" s="166" t="s">
        <v>97</v>
      </c>
      <c r="C28" s="166"/>
      <c r="D28" s="166"/>
      <c r="E28" s="116">
        <v>24</v>
      </c>
      <c r="F28" s="127"/>
      <c r="G28" s="69"/>
      <c r="H28" s="39"/>
      <c r="P28" s="38"/>
      <c r="Q28" s="160"/>
      <c r="R28" s="41"/>
      <c r="S28" s="42"/>
      <c r="T28" s="42"/>
      <c r="U28" s="42"/>
      <c r="V28" s="42"/>
    </row>
    <row r="29" spans="1:22" ht="33.75" customHeight="1">
      <c r="A29" s="165" t="s">
        <v>38</v>
      </c>
      <c r="B29" s="166"/>
      <c r="C29" s="166"/>
      <c r="D29" s="166"/>
      <c r="E29" s="117">
        <v>25</v>
      </c>
      <c r="F29" s="127"/>
      <c r="G29" s="69"/>
      <c r="H29" s="39"/>
      <c r="P29" s="38"/>
      <c r="Q29" s="160"/>
      <c r="R29" s="41"/>
      <c r="S29" s="42"/>
      <c r="T29" s="42"/>
      <c r="U29" s="42"/>
      <c r="V29" s="42"/>
    </row>
    <row r="30" spans="1:22" ht="17.25" customHeight="1">
      <c r="A30" s="1" t="s">
        <v>26</v>
      </c>
      <c r="B30" s="166" t="s">
        <v>97</v>
      </c>
      <c r="C30" s="166"/>
      <c r="D30" s="166"/>
      <c r="E30" s="116">
        <v>26</v>
      </c>
      <c r="F30" s="127"/>
      <c r="G30" s="69"/>
      <c r="H30" s="39"/>
      <c r="Q30" s="44"/>
      <c r="R30" s="41"/>
      <c r="S30" s="42"/>
      <c r="T30" s="42"/>
      <c r="U30" s="42"/>
      <c r="V30" s="42"/>
    </row>
    <row r="31" spans="1:22" ht="17.25" customHeight="1">
      <c r="A31" s="165" t="s">
        <v>39</v>
      </c>
      <c r="B31" s="166"/>
      <c r="C31" s="166"/>
      <c r="D31" s="166"/>
      <c r="E31" s="117">
        <v>27</v>
      </c>
      <c r="F31" s="127">
        <v>63</v>
      </c>
      <c r="G31" s="69"/>
      <c r="H31" s="39"/>
      <c r="P31" s="38"/>
      <c r="Q31" s="44"/>
      <c r="R31" s="43"/>
      <c r="S31" s="42"/>
      <c r="T31" s="42"/>
      <c r="U31" s="42"/>
      <c r="V31" s="42"/>
    </row>
    <row r="32" spans="1:22" ht="33.75" customHeight="1">
      <c r="A32" s="1" t="s">
        <v>26</v>
      </c>
      <c r="B32" s="169" t="s">
        <v>98</v>
      </c>
      <c r="C32" s="170"/>
      <c r="D32" s="170"/>
      <c r="E32" s="116">
        <v>28</v>
      </c>
      <c r="F32" s="127">
        <v>1</v>
      </c>
      <c r="G32" s="69"/>
      <c r="H32" s="39"/>
      <c r="P32" s="38"/>
      <c r="R32" s="43"/>
      <c r="S32" s="42"/>
      <c r="T32" s="42"/>
      <c r="U32" s="42"/>
      <c r="V32" s="42"/>
    </row>
    <row r="33" spans="1:22" ht="33.75" customHeight="1">
      <c r="A33" s="165" t="s">
        <v>40</v>
      </c>
      <c r="B33" s="166"/>
      <c r="C33" s="166"/>
      <c r="D33" s="166"/>
      <c r="E33" s="117">
        <v>29</v>
      </c>
      <c r="F33" s="127"/>
      <c r="G33" s="69"/>
      <c r="H33" s="39"/>
      <c r="P33" s="38"/>
      <c r="R33" s="42"/>
      <c r="S33" s="42"/>
      <c r="T33" s="42"/>
      <c r="U33" s="42"/>
      <c r="V33" s="42"/>
    </row>
    <row r="34" spans="1:22" ht="17.25" customHeight="1">
      <c r="A34" s="165" t="s">
        <v>115</v>
      </c>
      <c r="B34" s="166"/>
      <c r="C34" s="166"/>
      <c r="D34" s="166"/>
      <c r="E34" s="116">
        <v>30</v>
      </c>
      <c r="F34" s="127">
        <v>4</v>
      </c>
      <c r="G34" s="69"/>
      <c r="H34" s="39"/>
      <c r="P34" s="38"/>
      <c r="R34" s="42"/>
      <c r="S34" s="42"/>
      <c r="T34" s="42"/>
      <c r="U34" s="42"/>
      <c r="V34" s="42"/>
    </row>
    <row r="35" spans="1:22" ht="17.25" customHeight="1">
      <c r="A35" s="176" t="s">
        <v>99</v>
      </c>
      <c r="B35" s="177"/>
      <c r="C35" s="166" t="s">
        <v>100</v>
      </c>
      <c r="D35" s="166"/>
      <c r="E35" s="117">
        <v>31</v>
      </c>
      <c r="F35" s="127"/>
      <c r="G35" s="69"/>
      <c r="H35" s="39"/>
      <c r="P35" s="38"/>
      <c r="R35" s="42"/>
      <c r="S35" s="42"/>
      <c r="T35" s="42"/>
      <c r="U35" s="42"/>
      <c r="V35" s="42"/>
    </row>
    <row r="36" spans="1:22" ht="17.25" customHeight="1">
      <c r="A36" s="178"/>
      <c r="B36" s="179"/>
      <c r="C36" s="166" t="s">
        <v>42</v>
      </c>
      <c r="D36" s="166"/>
      <c r="E36" s="116">
        <v>32</v>
      </c>
      <c r="F36" s="127">
        <v>7</v>
      </c>
      <c r="G36" s="69"/>
      <c r="H36" s="39"/>
      <c r="P36" s="38"/>
      <c r="R36" s="42"/>
      <c r="S36" s="42"/>
      <c r="T36" s="42"/>
      <c r="U36" s="42"/>
      <c r="V36" s="42"/>
    </row>
    <row r="37" spans="1:22" ht="33.75" customHeight="1">
      <c r="A37" s="178"/>
      <c r="B37" s="179"/>
      <c r="C37" s="166" t="s">
        <v>43</v>
      </c>
      <c r="D37" s="166"/>
      <c r="E37" s="117">
        <v>33</v>
      </c>
      <c r="F37" s="127">
        <v>3</v>
      </c>
      <c r="G37" s="69"/>
      <c r="H37" s="39"/>
      <c r="P37" s="38"/>
      <c r="R37" s="42"/>
      <c r="S37" s="42"/>
      <c r="T37" s="42"/>
      <c r="U37" s="42"/>
      <c r="V37" s="42"/>
    </row>
    <row r="38" spans="1:22" ht="17.25" customHeight="1" thickBot="1">
      <c r="A38" s="180"/>
      <c r="B38" s="181"/>
      <c r="C38" s="182" t="s">
        <v>44</v>
      </c>
      <c r="D38" s="182"/>
      <c r="E38" s="118">
        <v>34</v>
      </c>
      <c r="F38" s="128"/>
      <c r="G38" s="69"/>
      <c r="H38" s="39"/>
      <c r="I38" s="39"/>
      <c r="J38" s="39"/>
      <c r="P38" s="38"/>
      <c r="R38" s="42"/>
      <c r="S38" s="42"/>
      <c r="T38" s="42"/>
      <c r="U38" s="42"/>
      <c r="V38" s="42"/>
    </row>
    <row r="39" spans="1:22" ht="19.5" customHeight="1" thickBot="1">
      <c r="A39" s="174" t="s">
        <v>19</v>
      </c>
      <c r="B39" s="175"/>
      <c r="C39" s="175"/>
      <c r="D39" s="175"/>
      <c r="E39" s="114">
        <v>35</v>
      </c>
      <c r="F39" s="40">
        <f>SUM(F5:F38)</f>
        <v>593</v>
      </c>
      <c r="G39" s="70"/>
      <c r="H39" s="39"/>
      <c r="I39" s="39"/>
      <c r="J39" s="39"/>
      <c r="P39" s="38"/>
      <c r="R39" s="42"/>
      <c r="S39" s="42"/>
      <c r="T39" s="42"/>
      <c r="U39" s="42"/>
      <c r="V39" s="42"/>
    </row>
    <row r="40" spans="1:22" ht="9" customHeight="1">
      <c r="A40" s="134"/>
      <c r="B40" s="60"/>
      <c r="C40" s="60"/>
      <c r="D40" s="60"/>
      <c r="E40" s="60"/>
      <c r="F40" s="60"/>
      <c r="G40" s="71"/>
      <c r="H40" s="39"/>
      <c r="I40" s="39"/>
      <c r="J40" s="39"/>
      <c r="P40" s="38"/>
      <c r="R40" s="42"/>
      <c r="S40" s="42"/>
      <c r="T40" s="42"/>
      <c r="U40" s="42"/>
      <c r="V40" s="42"/>
    </row>
    <row r="41" spans="1:22" ht="15.75">
      <c r="A41" s="135" t="s">
        <v>144</v>
      </c>
      <c r="B41" s="60"/>
      <c r="C41" s="60"/>
      <c r="E41" s="60"/>
      <c r="G41" s="72"/>
      <c r="H41" s="72"/>
      <c r="I41" s="79"/>
      <c r="J41" s="39"/>
      <c r="P41" s="38"/>
      <c r="R41" s="42"/>
      <c r="S41" s="42"/>
      <c r="T41" s="42"/>
      <c r="U41" s="42"/>
      <c r="V41" s="42"/>
    </row>
    <row r="42" spans="1:22" ht="19.5">
      <c r="A42" s="135"/>
      <c r="B42" s="61"/>
      <c r="C42" s="61"/>
      <c r="D42" s="133" t="s">
        <v>184</v>
      </c>
      <c r="E42" s="61"/>
      <c r="F42" s="133"/>
      <c r="G42" s="72"/>
      <c r="H42" s="72"/>
      <c r="I42" s="79"/>
      <c r="J42" s="39"/>
      <c r="R42" s="42"/>
      <c r="S42" s="42"/>
      <c r="T42" s="42"/>
      <c r="U42" s="42"/>
      <c r="V42" s="42"/>
    </row>
    <row r="43" spans="3:22" ht="14.25" customHeight="1">
      <c r="C43" s="77"/>
      <c r="D43" s="132" t="s">
        <v>49</v>
      </c>
      <c r="E43" s="78"/>
      <c r="F43" s="78" t="s">
        <v>48</v>
      </c>
      <c r="G43" s="39"/>
      <c r="H43" s="39"/>
      <c r="I43" s="39"/>
      <c r="J43" s="39"/>
      <c r="R43" s="42"/>
      <c r="S43" s="42"/>
      <c r="T43" s="42"/>
      <c r="U43" s="42"/>
      <c r="V43" s="42"/>
    </row>
    <row r="44" spans="1:22" ht="15.75">
      <c r="A44" s="37" t="s">
        <v>186</v>
      </c>
      <c r="B44" s="62"/>
      <c r="C44" s="62"/>
      <c r="E44" s="62"/>
      <c r="F44" s="62"/>
      <c r="G44" s="39"/>
      <c r="H44" s="39"/>
      <c r="I44" s="39"/>
      <c r="J44" s="39"/>
      <c r="R44" s="42"/>
      <c r="S44" s="42"/>
      <c r="T44" s="42"/>
      <c r="U44" s="42"/>
      <c r="V44" s="42"/>
    </row>
    <row r="45" spans="1:20" ht="19.5">
      <c r="A45" s="36" t="s">
        <v>180</v>
      </c>
      <c r="B45" s="62"/>
      <c r="C45" s="62"/>
      <c r="D45" s="133" t="s">
        <v>185</v>
      </c>
      <c r="E45" s="62"/>
      <c r="F45" s="133"/>
      <c r="G45" s="73"/>
      <c r="H45" s="73"/>
      <c r="I45" s="80"/>
      <c r="J45" s="39"/>
      <c r="R45" s="42"/>
      <c r="S45" s="42"/>
      <c r="T45" s="42"/>
    </row>
    <row r="46" spans="1:20" ht="14.25" customHeight="1">
      <c r="A46" s="53"/>
      <c r="B46" s="62"/>
      <c r="C46" s="62"/>
      <c r="D46" s="132" t="s">
        <v>49</v>
      </c>
      <c r="E46" s="136"/>
      <c r="F46" s="78" t="s">
        <v>48</v>
      </c>
      <c r="G46" s="73"/>
      <c r="H46" s="73"/>
      <c r="I46" s="80"/>
      <c r="J46" s="39"/>
      <c r="R46" s="42"/>
      <c r="S46" s="42"/>
      <c r="T46" s="42"/>
    </row>
    <row r="47" spans="1:20" ht="21.75" customHeight="1">
      <c r="A47" s="36" t="s">
        <v>50</v>
      </c>
      <c r="B47" s="62"/>
      <c r="C47" s="62"/>
      <c r="D47" s="133" t="s">
        <v>182</v>
      </c>
      <c r="E47" s="62"/>
      <c r="F47" s="133"/>
      <c r="G47" s="73"/>
      <c r="H47" s="73"/>
      <c r="I47" s="80"/>
      <c r="J47" s="39"/>
      <c r="R47" s="42"/>
      <c r="S47" s="42"/>
      <c r="T47" s="42"/>
    </row>
    <row r="48" spans="1:20" ht="14.25" customHeight="1">
      <c r="A48" s="53"/>
      <c r="B48" s="62"/>
      <c r="C48" s="62"/>
      <c r="D48" s="132" t="s">
        <v>49</v>
      </c>
      <c r="E48" s="136"/>
      <c r="F48" s="78" t="s">
        <v>48</v>
      </c>
      <c r="G48" s="73"/>
      <c r="H48" s="73"/>
      <c r="I48" s="80"/>
      <c r="J48" s="39"/>
      <c r="R48" s="42"/>
      <c r="S48" s="42"/>
      <c r="T48" s="42"/>
    </row>
    <row r="49" spans="1:10" ht="8.25" customHeight="1">
      <c r="A49" s="63"/>
      <c r="B49" s="78"/>
      <c r="D49" s="77"/>
      <c r="E49" s="77"/>
      <c r="F49" s="63"/>
      <c r="G49" s="73"/>
      <c r="H49" s="73"/>
      <c r="I49" s="80"/>
      <c r="J49" s="39"/>
    </row>
    <row r="50" spans="1:10" ht="13.5">
      <c r="A50" s="171" t="s">
        <v>181</v>
      </c>
      <c r="B50" s="171"/>
      <c r="C50" s="171"/>
      <c r="D50" s="171"/>
      <c r="E50" s="171"/>
      <c r="F50" s="171"/>
      <c r="G50" s="74"/>
      <c r="H50" s="74"/>
      <c r="I50" s="74"/>
      <c r="J50" s="39"/>
    </row>
    <row r="51" spans="1:10" ht="5.25" customHeight="1">
      <c r="A51" s="35"/>
      <c r="B51" s="35"/>
      <c r="C51" s="35"/>
      <c r="D51" s="35"/>
      <c r="E51" s="35"/>
      <c r="F51" s="35"/>
      <c r="G51" s="74"/>
      <c r="H51" s="74"/>
      <c r="I51" s="74"/>
      <c r="J51" s="39"/>
    </row>
    <row r="52" spans="1:10" ht="13.5">
      <c r="A52" s="35" t="s">
        <v>143</v>
      </c>
      <c r="B52" s="35"/>
      <c r="C52" s="35"/>
      <c r="D52" s="35"/>
      <c r="E52" s="53"/>
      <c r="F52" s="35"/>
      <c r="G52" s="79"/>
      <c r="H52" s="79"/>
      <c r="I52" s="79"/>
      <c r="J52" s="39"/>
    </row>
    <row r="53" spans="1:10" ht="13.5">
      <c r="A53" s="35" t="s">
        <v>51</v>
      </c>
      <c r="B53" s="82"/>
      <c r="C53" s="75"/>
      <c r="E53" s="76"/>
      <c r="F53" s="35"/>
      <c r="G53" s="79"/>
      <c r="H53" s="79"/>
      <c r="I53" s="79"/>
      <c r="J53" s="39"/>
    </row>
    <row r="54" spans="1:10" ht="13.5">
      <c r="A54" s="35" t="s">
        <v>52</v>
      </c>
      <c r="B54" s="83"/>
      <c r="C54" s="64"/>
      <c r="D54" s="81" t="s">
        <v>148</v>
      </c>
      <c r="E54" s="53"/>
      <c r="F54" s="35"/>
      <c r="G54" s="79"/>
      <c r="H54" s="79"/>
      <c r="I54" s="79"/>
      <c r="J54" s="39"/>
    </row>
    <row r="55" spans="5:10" ht="13.5">
      <c r="E55" s="59"/>
      <c r="G55" s="39"/>
      <c r="H55" s="79"/>
      <c r="I55" s="79"/>
      <c r="J55" s="39"/>
    </row>
    <row r="56" spans="5:10" ht="13.5">
      <c r="E56" s="59"/>
      <c r="G56" s="39"/>
      <c r="H56" s="39"/>
      <c r="I56" s="39"/>
      <c r="J56" s="39"/>
    </row>
    <row r="57" spans="7:10" ht="13.5">
      <c r="G57" s="39"/>
      <c r="H57" s="39"/>
      <c r="I57" s="39"/>
      <c r="J57" s="39"/>
    </row>
    <row r="58" spans="7:10" ht="13.5">
      <c r="G58" s="39"/>
      <c r="H58" s="39"/>
      <c r="I58" s="39"/>
      <c r="J58" s="39"/>
    </row>
  </sheetData>
  <sheetProtection/>
  <mergeCells count="44">
    <mergeCell ref="A33:D33"/>
    <mergeCell ref="E1:F1"/>
    <mergeCell ref="B1:D1"/>
    <mergeCell ref="A5:D5"/>
    <mergeCell ref="A4:D4"/>
    <mergeCell ref="B2:D2"/>
    <mergeCell ref="A8:D8"/>
    <mergeCell ref="B9:D9"/>
    <mergeCell ref="B10:D10"/>
    <mergeCell ref="A10:A14"/>
    <mergeCell ref="C35:D35"/>
    <mergeCell ref="C36:D36"/>
    <mergeCell ref="A39:D39"/>
    <mergeCell ref="A35:B38"/>
    <mergeCell ref="C37:D37"/>
    <mergeCell ref="C38:D38"/>
    <mergeCell ref="B30:D30"/>
    <mergeCell ref="B24:D24"/>
    <mergeCell ref="A27:D27"/>
    <mergeCell ref="B28:D28"/>
    <mergeCell ref="A21:D21"/>
    <mergeCell ref="A29:D29"/>
    <mergeCell ref="A25:D25"/>
    <mergeCell ref="B26:D26"/>
    <mergeCell ref="A50:F50"/>
    <mergeCell ref="A3:D3"/>
    <mergeCell ref="C11:D11"/>
    <mergeCell ref="B16:D16"/>
    <mergeCell ref="B22:D22"/>
    <mergeCell ref="B13:D13"/>
    <mergeCell ref="A6:D6"/>
    <mergeCell ref="A19:D19"/>
    <mergeCell ref="A15:D15"/>
    <mergeCell ref="A17:D17"/>
    <mergeCell ref="A34:D34"/>
    <mergeCell ref="B7:D7"/>
    <mergeCell ref="B11:B12"/>
    <mergeCell ref="C12:D12"/>
    <mergeCell ref="A23:D23"/>
    <mergeCell ref="B18:D18"/>
    <mergeCell ref="B14:D14"/>
    <mergeCell ref="A31:D31"/>
    <mergeCell ref="B32:D32"/>
    <mergeCell ref="A20:D20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85" zoomScaleNormal="85" zoomScalePageLayoutView="0" workbookViewId="0" topLeftCell="A16">
      <selection activeCell="E3" sqref="E3"/>
    </sheetView>
  </sheetViews>
  <sheetFormatPr defaultColWidth="9.00390625" defaultRowHeight="12.75"/>
  <cols>
    <col min="1" max="1" width="18.75390625" style="85" customWidth="1"/>
    <col min="2" max="2" width="5.125" style="85" customWidth="1"/>
    <col min="3" max="3" width="7.625" style="85" customWidth="1"/>
    <col min="4" max="4" width="8.00390625" style="85" customWidth="1"/>
    <col min="5" max="5" width="14.625" style="85" customWidth="1"/>
    <col min="6" max="6" width="20.50390625" style="85" customWidth="1"/>
    <col min="7" max="7" width="14.125" style="85" customWidth="1"/>
    <col min="8" max="16384" width="9.00390625" style="85" customWidth="1"/>
  </cols>
  <sheetData>
    <row r="1" spans="1:7" s="30" customFormat="1" ht="23.25" customHeight="1">
      <c r="A1" s="3"/>
      <c r="B1" s="3"/>
      <c r="C1" s="3"/>
      <c r="D1" s="3"/>
      <c r="E1" s="3"/>
      <c r="F1" s="3"/>
      <c r="G1" s="3"/>
    </row>
    <row r="2" spans="1:7" s="30" customFormat="1" ht="23.25" customHeight="1">
      <c r="A2" s="199" t="s">
        <v>61</v>
      </c>
      <c r="B2" s="199"/>
      <c r="C2" s="199"/>
      <c r="D2" s="199"/>
      <c r="E2" s="199"/>
      <c r="F2" s="199"/>
      <c r="G2" s="199"/>
    </row>
    <row r="3" spans="1:7" s="30" customFormat="1" ht="45" customHeight="1">
      <c r="A3" s="3"/>
      <c r="B3" s="3"/>
      <c r="C3" s="3"/>
      <c r="D3" s="3"/>
      <c r="E3" s="3"/>
      <c r="F3" s="3"/>
      <c r="G3" s="3"/>
    </row>
    <row r="4" spans="1:7" ht="23.25" customHeight="1">
      <c r="A4" s="200" t="s">
        <v>68</v>
      </c>
      <c r="B4" s="200"/>
      <c r="C4" s="200"/>
      <c r="D4" s="200"/>
      <c r="E4" s="200"/>
      <c r="F4" s="200"/>
      <c r="G4" s="200"/>
    </row>
    <row r="5" spans="1:7" ht="23.25" customHeight="1">
      <c r="A5" s="200" t="s">
        <v>69</v>
      </c>
      <c r="B5" s="200"/>
      <c r="C5" s="200"/>
      <c r="D5" s="200"/>
      <c r="E5" s="200"/>
      <c r="F5" s="200"/>
      <c r="G5" s="200"/>
    </row>
    <row r="6" spans="1:7" ht="23.25" customHeight="1">
      <c r="A6" s="200"/>
      <c r="B6" s="200"/>
      <c r="C6" s="200"/>
      <c r="D6" s="200"/>
      <c r="E6" s="200"/>
      <c r="F6" s="200"/>
      <c r="G6" s="200"/>
    </row>
    <row r="7" spans="1:7" ht="23.25" customHeight="1">
      <c r="A7" s="192" t="s">
        <v>187</v>
      </c>
      <c r="B7" s="192"/>
      <c r="C7" s="192"/>
      <c r="D7" s="192"/>
      <c r="E7" s="192"/>
      <c r="F7" s="192"/>
      <c r="G7" s="192"/>
    </row>
    <row r="8" spans="1:7" ht="32.25" customHeight="1">
      <c r="A8" s="84"/>
      <c r="B8" s="84"/>
      <c r="C8" s="84"/>
      <c r="D8" s="84"/>
      <c r="E8" s="84"/>
      <c r="F8" s="84"/>
      <c r="G8" s="84"/>
    </row>
    <row r="9" spans="1:7" ht="36" customHeight="1">
      <c r="A9" s="193" t="s">
        <v>71</v>
      </c>
      <c r="B9" s="193"/>
      <c r="C9" s="193"/>
      <c r="D9" s="193"/>
      <c r="E9" s="89" t="s">
        <v>62</v>
      </c>
      <c r="F9" s="197" t="s">
        <v>0</v>
      </c>
      <c r="G9" s="198"/>
    </row>
    <row r="10" spans="1:7" ht="80.25" customHeight="1">
      <c r="A10" s="194" t="s">
        <v>101</v>
      </c>
      <c r="B10" s="194"/>
      <c r="C10" s="194"/>
      <c r="D10" s="194"/>
      <c r="E10" s="89" t="s">
        <v>72</v>
      </c>
      <c r="F10" s="195" t="s">
        <v>70</v>
      </c>
      <c r="G10" s="196"/>
    </row>
    <row r="11" spans="1:7" ht="35.25" customHeight="1">
      <c r="A11" s="194" t="s">
        <v>73</v>
      </c>
      <c r="B11" s="194"/>
      <c r="C11" s="194"/>
      <c r="D11" s="194"/>
      <c r="E11" s="89" t="s">
        <v>72</v>
      </c>
      <c r="F11" s="206" t="s">
        <v>63</v>
      </c>
      <c r="G11" s="207"/>
    </row>
    <row r="12" spans="1:7" ht="35.25" customHeight="1">
      <c r="A12" s="194" t="s">
        <v>74</v>
      </c>
      <c r="B12" s="194"/>
      <c r="C12" s="194"/>
      <c r="D12" s="194"/>
      <c r="E12" s="89" t="s">
        <v>75</v>
      </c>
      <c r="F12" s="204" t="s">
        <v>109</v>
      </c>
      <c r="G12" s="205"/>
    </row>
    <row r="13" spans="1:7" ht="80.25" customHeight="1">
      <c r="A13" s="194" t="s">
        <v>102</v>
      </c>
      <c r="B13" s="194"/>
      <c r="C13" s="194"/>
      <c r="D13" s="194"/>
      <c r="E13" s="89" t="s">
        <v>72</v>
      </c>
      <c r="F13" s="204"/>
      <c r="G13" s="205"/>
    </row>
    <row r="14" spans="1:7" ht="54" customHeight="1">
      <c r="A14" s="194" t="s">
        <v>103</v>
      </c>
      <c r="B14" s="194"/>
      <c r="C14" s="194"/>
      <c r="D14" s="194"/>
      <c r="E14" s="89" t="s">
        <v>76</v>
      </c>
      <c r="F14" s="204"/>
      <c r="G14" s="205"/>
    </row>
    <row r="15" spans="1:7" ht="80.25" customHeight="1">
      <c r="A15" s="194" t="s">
        <v>104</v>
      </c>
      <c r="B15" s="194"/>
      <c r="C15" s="194"/>
      <c r="D15" s="194"/>
      <c r="E15" s="89" t="s">
        <v>72</v>
      </c>
      <c r="F15" s="204"/>
      <c r="G15" s="205"/>
    </row>
    <row r="16" spans="1:7" ht="83.25" customHeight="1">
      <c r="A16" s="84"/>
      <c r="B16" s="84"/>
      <c r="C16" s="84"/>
      <c r="D16" s="84"/>
      <c r="E16" s="84"/>
      <c r="F16" s="84"/>
      <c r="G16" s="84"/>
    </row>
    <row r="17" spans="1:7" s="30" customFormat="1" ht="26.25" customHeight="1">
      <c r="A17" s="119" t="s">
        <v>64</v>
      </c>
      <c r="B17" s="120"/>
      <c r="C17" s="120"/>
      <c r="D17" s="120"/>
      <c r="E17" s="120"/>
      <c r="F17" s="120"/>
      <c r="G17" s="121"/>
    </row>
    <row r="18" spans="1:7" s="30" customFormat="1" ht="26.25" customHeight="1">
      <c r="A18" s="122" t="s">
        <v>65</v>
      </c>
      <c r="B18" s="86" t="s">
        <v>152</v>
      </c>
      <c r="C18" s="87"/>
      <c r="D18" s="87"/>
      <c r="E18" s="87"/>
      <c r="F18" s="87"/>
      <c r="G18" s="123"/>
    </row>
    <row r="19" spans="1:7" s="30" customFormat="1" ht="26.25" customHeight="1">
      <c r="A19" s="122" t="s">
        <v>66</v>
      </c>
      <c r="B19" s="86" t="s">
        <v>183</v>
      </c>
      <c r="C19" s="87"/>
      <c r="D19" s="87"/>
      <c r="E19" s="87"/>
      <c r="F19" s="87"/>
      <c r="G19" s="123"/>
    </row>
    <row r="20" spans="1:7" s="30" customFormat="1" ht="26.25" customHeight="1">
      <c r="A20" s="124"/>
      <c r="B20" s="88"/>
      <c r="C20" s="88"/>
      <c r="D20" s="88"/>
      <c r="E20" s="88"/>
      <c r="F20" s="88"/>
      <c r="G20" s="125"/>
    </row>
    <row r="21" spans="1:7" s="30" customFormat="1" ht="18" customHeight="1">
      <c r="A21" s="201" t="s">
        <v>67</v>
      </c>
      <c r="B21" s="202"/>
      <c r="C21" s="202"/>
      <c r="D21" s="202"/>
      <c r="E21" s="202"/>
      <c r="F21" s="202"/>
      <c r="G21" s="203"/>
    </row>
    <row r="22" spans="1:7" ht="15.75">
      <c r="A22" s="84"/>
      <c r="B22" s="84"/>
      <c r="C22" s="84"/>
      <c r="D22" s="84"/>
      <c r="E22" s="84"/>
      <c r="F22" s="84"/>
      <c r="G22" s="84"/>
    </row>
  </sheetData>
  <sheetProtection sheet="1" objects="1" scenarios="1"/>
  <mergeCells count="17">
    <mergeCell ref="A21:G21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  <mergeCell ref="F9:G9"/>
    <mergeCell ref="A2:G2"/>
    <mergeCell ref="A4:G4"/>
    <mergeCell ref="A5:G5"/>
    <mergeCell ref="A6:G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99"/>
  <sheetViews>
    <sheetView zoomScale="115" zoomScaleNormal="115" zoomScalePageLayoutView="0" workbookViewId="0" topLeftCell="A1">
      <selection activeCell="I6" sqref="A3:I6"/>
    </sheetView>
  </sheetViews>
  <sheetFormatPr defaultColWidth="9.00390625" defaultRowHeight="12.75"/>
  <cols>
    <col min="1" max="1" width="11.00390625" style="5" customWidth="1"/>
    <col min="2" max="2" width="10.625" style="5" customWidth="1"/>
    <col min="3" max="3" width="9.00390625" style="5" customWidth="1"/>
    <col min="4" max="4" width="15.625" style="5" customWidth="1"/>
    <col min="5" max="11" width="9.00390625" style="5" customWidth="1"/>
    <col min="12" max="16" width="0" style="5" hidden="1" customWidth="1"/>
    <col min="17" max="16384" width="9.00390625" style="5" customWidth="1"/>
  </cols>
  <sheetData>
    <row r="1" spans="1:16" ht="21" thickBot="1">
      <c r="A1" s="302"/>
      <c r="B1" s="302"/>
      <c r="C1" s="302"/>
      <c r="D1" s="302"/>
      <c r="E1" s="303"/>
      <c r="F1" s="302"/>
      <c r="G1" s="302"/>
      <c r="H1" s="302"/>
      <c r="I1" s="302"/>
      <c r="L1" s="6"/>
      <c r="M1" s="7"/>
      <c r="N1" s="8" t="s">
        <v>4</v>
      </c>
      <c r="O1" s="7"/>
      <c r="P1" s="9"/>
    </row>
    <row r="2" spans="1:16" ht="25.5" customHeight="1">
      <c r="A2" s="302"/>
      <c r="B2" s="302"/>
      <c r="C2" s="302"/>
      <c r="D2" s="302"/>
      <c r="E2" s="304"/>
      <c r="F2" s="302"/>
      <c r="G2" s="302"/>
      <c r="H2" s="302"/>
      <c r="I2" s="302"/>
      <c r="L2" s="10" t="s">
        <v>16</v>
      </c>
      <c r="M2" s="11"/>
      <c r="N2" s="11"/>
      <c r="O2" s="11"/>
      <c r="P2" s="12">
        <f>SUM('Форма 1-СЛМ'!F5:F6)</f>
        <v>226</v>
      </c>
    </row>
    <row r="3" spans="1:16" ht="15.75">
      <c r="A3" s="312"/>
      <c r="B3" s="312"/>
      <c r="C3" s="312"/>
      <c r="D3" s="312"/>
      <c r="E3" s="313"/>
      <c r="F3" s="312"/>
      <c r="G3" s="312"/>
      <c r="H3" s="312"/>
      <c r="I3" s="312"/>
      <c r="L3" s="13" t="s">
        <v>116</v>
      </c>
      <c r="M3" s="14"/>
      <c r="N3" s="14"/>
      <c r="O3" s="14"/>
      <c r="P3" s="15">
        <f>'Форма 1-СЛМ'!F8+'Форма 1-СЛМ'!F17+'Форма 1-СЛМ'!F19+'Форма 1-СЛМ'!F20+'Форма 1-СЛМ'!F31</f>
        <v>226</v>
      </c>
    </row>
    <row r="4" spans="1:16" ht="21.75" customHeight="1">
      <c r="A4" s="314"/>
      <c r="B4" s="312"/>
      <c r="C4" s="315"/>
      <c r="D4" s="312"/>
      <c r="E4" s="316"/>
      <c r="F4" s="312"/>
      <c r="G4" s="312"/>
      <c r="H4" s="312"/>
      <c r="I4" s="312"/>
      <c r="L4" s="16" t="s">
        <v>118</v>
      </c>
      <c r="M4" s="11"/>
      <c r="N4" s="11"/>
      <c r="O4" s="11"/>
      <c r="P4" s="12">
        <f>'Форма 1-СЛМ'!F7</f>
        <v>18</v>
      </c>
    </row>
    <row r="5" spans="1:16" ht="21.75" customHeight="1">
      <c r="A5" s="317"/>
      <c r="B5" s="318"/>
      <c r="C5" s="319"/>
      <c r="D5" s="320"/>
      <c r="E5" s="312"/>
      <c r="F5" s="312"/>
      <c r="G5" s="312"/>
      <c r="H5" s="312"/>
      <c r="I5" s="312"/>
      <c r="L5" s="17" t="s">
        <v>117</v>
      </c>
      <c r="M5" s="14"/>
      <c r="N5" s="14"/>
      <c r="O5" s="14"/>
      <c r="P5" s="15">
        <f>'Форма 1-СЛМ'!F6</f>
        <v>201</v>
      </c>
    </row>
    <row r="6" spans="1:16" ht="12.75">
      <c r="A6" s="321"/>
      <c r="B6" s="321"/>
      <c r="C6" s="322"/>
      <c r="D6" s="321"/>
      <c r="E6" s="321"/>
      <c r="F6" s="312"/>
      <c r="G6" s="312"/>
      <c r="H6" s="312"/>
      <c r="I6" s="323"/>
      <c r="L6" s="16" t="s">
        <v>131</v>
      </c>
      <c r="M6" s="11"/>
      <c r="N6" s="11"/>
      <c r="O6" s="11"/>
      <c r="P6" s="12">
        <f>'Форма 1-СЛМ'!F10+'Форма 1-СЛМ'!F13+'Форма 1-СЛМ'!F14+'Форма 1-СЛМ'!F15</f>
        <v>94</v>
      </c>
    </row>
    <row r="7" spans="1:16" ht="12.75">
      <c r="A7" s="305"/>
      <c r="B7" s="305"/>
      <c r="C7" s="306"/>
      <c r="D7" s="305"/>
      <c r="E7" s="302"/>
      <c r="F7" s="302"/>
      <c r="G7" s="302"/>
      <c r="H7" s="302"/>
      <c r="I7" s="11"/>
      <c r="L7" s="17" t="s">
        <v>120</v>
      </c>
      <c r="M7" s="14"/>
      <c r="N7" s="14"/>
      <c r="O7" s="14"/>
      <c r="P7" s="15">
        <f>'Форма 1-СЛМ'!F8</f>
        <v>94</v>
      </c>
    </row>
    <row r="8" spans="1:16" ht="15">
      <c r="A8" s="307"/>
      <c r="B8" s="308"/>
      <c r="C8" s="309"/>
      <c r="D8" s="308"/>
      <c r="E8" s="310"/>
      <c r="F8" s="302"/>
      <c r="G8" s="302"/>
      <c r="H8" s="302"/>
      <c r="I8" s="11"/>
      <c r="L8" s="16" t="s">
        <v>119</v>
      </c>
      <c r="M8" s="11"/>
      <c r="N8" s="11"/>
      <c r="O8" s="11"/>
      <c r="P8" s="12">
        <f>'Форма 1-СЛМ'!F9</f>
        <v>4</v>
      </c>
    </row>
    <row r="9" spans="1:16" ht="15">
      <c r="A9" s="307"/>
      <c r="B9" s="308"/>
      <c r="C9" s="309"/>
      <c r="D9" s="308"/>
      <c r="E9" s="310"/>
      <c r="F9" s="302"/>
      <c r="G9" s="302"/>
      <c r="H9" s="302"/>
      <c r="I9" s="11"/>
      <c r="L9" s="17" t="s">
        <v>120</v>
      </c>
      <c r="M9" s="14"/>
      <c r="N9" s="14"/>
      <c r="O9" s="14"/>
      <c r="P9" s="15">
        <f>'Форма 1-СЛМ'!F8</f>
        <v>94</v>
      </c>
    </row>
    <row r="10" spans="1:16" ht="15.75">
      <c r="A10" s="307"/>
      <c r="B10" s="308"/>
      <c r="C10" s="309"/>
      <c r="D10" s="308"/>
      <c r="E10" s="311"/>
      <c r="F10" s="302"/>
      <c r="G10" s="302"/>
      <c r="H10" s="302"/>
      <c r="I10" s="11"/>
      <c r="L10" s="16" t="s">
        <v>132</v>
      </c>
      <c r="M10" s="11"/>
      <c r="N10" s="11"/>
      <c r="O10" s="11"/>
      <c r="P10" s="12">
        <f>'Форма 1-СЛМ'!F11+'Форма 1-СЛМ'!F12</f>
        <v>8</v>
      </c>
    </row>
    <row r="11" spans="1:16" ht="15">
      <c r="A11" s="307"/>
      <c r="B11" s="308"/>
      <c r="C11" s="309"/>
      <c r="D11" s="308"/>
      <c r="E11" s="310"/>
      <c r="F11" s="302"/>
      <c r="G11" s="302"/>
      <c r="H11" s="302"/>
      <c r="I11" s="11"/>
      <c r="L11" s="17" t="s">
        <v>121</v>
      </c>
      <c r="M11" s="14"/>
      <c r="N11" s="14"/>
      <c r="O11" s="14"/>
      <c r="P11" s="15">
        <f>'Форма 1-СЛМ'!F10</f>
        <v>16</v>
      </c>
    </row>
    <row r="12" spans="1:16" ht="15">
      <c r="A12" s="19"/>
      <c r="B12" s="18"/>
      <c r="C12" s="20"/>
      <c r="D12" s="18"/>
      <c r="E12" s="21"/>
      <c r="F12" s="11"/>
      <c r="G12" s="11"/>
      <c r="H12" s="11"/>
      <c r="I12" s="11"/>
      <c r="L12" s="16" t="s">
        <v>53</v>
      </c>
      <c r="M12" s="11"/>
      <c r="N12" s="11"/>
      <c r="O12" s="11"/>
      <c r="P12" s="12">
        <f>'Форма 1-СЛМ'!F16</f>
        <v>0</v>
      </c>
    </row>
    <row r="13" spans="1:16" ht="15">
      <c r="A13" s="19"/>
      <c r="B13" s="18"/>
      <c r="C13" s="20"/>
      <c r="D13" s="18"/>
      <c r="E13" s="21"/>
      <c r="F13" s="11"/>
      <c r="G13" s="11"/>
      <c r="H13" s="11"/>
      <c r="I13" s="11"/>
      <c r="L13" s="17" t="s">
        <v>17</v>
      </c>
      <c r="M13" s="14"/>
      <c r="N13" s="14"/>
      <c r="O13" s="14"/>
      <c r="P13" s="15">
        <f>'Форма 1-СЛМ'!F15</f>
        <v>74</v>
      </c>
    </row>
    <row r="14" spans="1:16" ht="15">
      <c r="A14" s="19"/>
      <c r="B14" s="18"/>
      <c r="C14" s="20"/>
      <c r="D14" s="18"/>
      <c r="E14" s="21"/>
      <c r="F14" s="11"/>
      <c r="G14" s="11"/>
      <c r="H14" s="11"/>
      <c r="I14" s="11"/>
      <c r="L14" s="16" t="s">
        <v>122</v>
      </c>
      <c r="M14" s="11"/>
      <c r="N14" s="11"/>
      <c r="O14" s="11"/>
      <c r="P14" s="12">
        <f>'Форма 1-СЛМ'!F18</f>
        <v>0</v>
      </c>
    </row>
    <row r="15" spans="1:16" ht="15">
      <c r="A15" s="19"/>
      <c r="B15" s="18"/>
      <c r="C15" s="20"/>
      <c r="D15" s="18"/>
      <c r="E15" s="21"/>
      <c r="F15" s="11"/>
      <c r="G15" s="11"/>
      <c r="H15" s="11"/>
      <c r="I15" s="11"/>
      <c r="L15" s="17" t="s">
        <v>123</v>
      </c>
      <c r="M15" s="14"/>
      <c r="N15" s="14"/>
      <c r="O15" s="14"/>
      <c r="P15" s="15">
        <f>'Форма 1-СЛМ'!F17</f>
        <v>0</v>
      </c>
    </row>
    <row r="16" spans="1:16" ht="15">
      <c r="A16" s="19"/>
      <c r="B16" s="18"/>
      <c r="C16" s="20"/>
      <c r="D16" s="18"/>
      <c r="E16" s="21"/>
      <c r="F16" s="11"/>
      <c r="G16" s="11"/>
      <c r="H16" s="11"/>
      <c r="I16" s="11"/>
      <c r="L16" s="16" t="s">
        <v>56</v>
      </c>
      <c r="M16" s="11"/>
      <c r="N16" s="11"/>
      <c r="O16" s="11"/>
      <c r="P16" s="12">
        <f>'Форма 1-СЛМ'!F22</f>
        <v>0</v>
      </c>
    </row>
    <row r="17" spans="1:16" ht="15">
      <c r="A17" s="19"/>
      <c r="B17" s="18"/>
      <c r="C17" s="20"/>
      <c r="D17" s="18"/>
      <c r="E17" s="21"/>
      <c r="F17" s="11"/>
      <c r="G17" s="11"/>
      <c r="H17" s="11"/>
      <c r="I17" s="11"/>
      <c r="L17" s="17" t="s">
        <v>58</v>
      </c>
      <c r="M17" s="14"/>
      <c r="N17" s="14"/>
      <c r="O17" s="14"/>
      <c r="P17" s="15">
        <f>'Форма 1-СЛМ'!F21</f>
        <v>0</v>
      </c>
    </row>
    <row r="18" spans="1:16" ht="15">
      <c r="A18" s="19"/>
      <c r="B18" s="18"/>
      <c r="C18" s="20"/>
      <c r="D18" s="18"/>
      <c r="E18" s="21"/>
      <c r="F18" s="11"/>
      <c r="G18" s="11"/>
      <c r="H18" s="11"/>
      <c r="I18" s="11"/>
      <c r="L18" s="16" t="s">
        <v>57</v>
      </c>
      <c r="M18" s="11"/>
      <c r="N18" s="11"/>
      <c r="O18" s="11"/>
      <c r="P18" s="12">
        <f>'Форма 1-СЛМ'!F24</f>
        <v>0</v>
      </c>
    </row>
    <row r="19" spans="1:16" ht="15">
      <c r="A19" s="19"/>
      <c r="B19" s="18"/>
      <c r="C19" s="20"/>
      <c r="D19" s="18"/>
      <c r="E19" s="21"/>
      <c r="F19" s="11"/>
      <c r="G19" s="11"/>
      <c r="H19" s="11"/>
      <c r="I19" s="11"/>
      <c r="L19" s="17" t="s">
        <v>59</v>
      </c>
      <c r="M19" s="14"/>
      <c r="N19" s="14"/>
      <c r="O19" s="14"/>
      <c r="P19" s="15">
        <f>'Форма 1-СЛМ'!F23</f>
        <v>0</v>
      </c>
    </row>
    <row r="20" spans="1:16" ht="15">
      <c r="A20" s="19"/>
      <c r="B20" s="18"/>
      <c r="C20" s="20"/>
      <c r="D20" s="18"/>
      <c r="E20" s="21"/>
      <c r="F20" s="11"/>
      <c r="G20" s="11"/>
      <c r="H20" s="11"/>
      <c r="I20" s="11"/>
      <c r="L20" s="16" t="s">
        <v>54</v>
      </c>
      <c r="M20" s="11"/>
      <c r="N20" s="11"/>
      <c r="O20" s="11"/>
      <c r="P20" s="12">
        <f>'Форма 1-СЛМ'!F26</f>
        <v>0</v>
      </c>
    </row>
    <row r="21" spans="1:16" ht="15">
      <c r="A21" s="19"/>
      <c r="B21" s="18"/>
      <c r="C21" s="20"/>
      <c r="D21" s="18"/>
      <c r="E21" s="21"/>
      <c r="F21" s="11"/>
      <c r="G21" s="11"/>
      <c r="H21" s="11"/>
      <c r="I21" s="11"/>
      <c r="L21" s="17" t="s">
        <v>55</v>
      </c>
      <c r="M21" s="14"/>
      <c r="N21" s="14"/>
      <c r="O21" s="14"/>
      <c r="P21" s="15">
        <f>'Форма 1-СЛМ'!F25</f>
        <v>1</v>
      </c>
    </row>
    <row r="22" spans="1:16" ht="15">
      <c r="A22" s="19"/>
      <c r="B22" s="18"/>
      <c r="C22" s="20"/>
      <c r="D22" s="18"/>
      <c r="E22" s="21"/>
      <c r="F22" s="11"/>
      <c r="G22" s="11"/>
      <c r="H22" s="11"/>
      <c r="I22" s="11"/>
      <c r="L22" s="16" t="s">
        <v>60</v>
      </c>
      <c r="M22" s="11"/>
      <c r="N22" s="11"/>
      <c r="O22" s="11"/>
      <c r="P22" s="12">
        <f>'Форма 1-СЛМ'!F28</f>
        <v>0</v>
      </c>
    </row>
    <row r="23" spans="1:16" ht="15">
      <c r="A23" s="19"/>
      <c r="B23" s="18"/>
      <c r="C23" s="20"/>
      <c r="D23" s="18"/>
      <c r="E23" s="21"/>
      <c r="F23" s="11"/>
      <c r="G23" s="11"/>
      <c r="H23" s="11"/>
      <c r="I23" s="11"/>
      <c r="L23" s="17" t="s">
        <v>133</v>
      </c>
      <c r="M23" s="14"/>
      <c r="N23" s="14"/>
      <c r="O23" s="14"/>
      <c r="P23" s="15">
        <f>'Форма 1-СЛМ'!F27</f>
        <v>1</v>
      </c>
    </row>
    <row r="24" spans="1:16" ht="15">
      <c r="A24" s="19"/>
      <c r="B24" s="18"/>
      <c r="C24" s="20"/>
      <c r="D24" s="18"/>
      <c r="E24" s="21"/>
      <c r="F24" s="11"/>
      <c r="G24" s="11"/>
      <c r="H24" s="11"/>
      <c r="I24" s="11"/>
      <c r="L24" s="16" t="s">
        <v>18</v>
      </c>
      <c r="M24" s="11"/>
      <c r="N24" s="11"/>
      <c r="O24" s="11"/>
      <c r="P24" s="12">
        <f>'Форма 1-СЛМ'!F30</f>
        <v>0</v>
      </c>
    </row>
    <row r="25" spans="1:16" ht="15">
      <c r="A25" s="19"/>
      <c r="B25" s="18"/>
      <c r="C25" s="20"/>
      <c r="D25" s="18"/>
      <c r="E25" s="21"/>
      <c r="F25" s="11"/>
      <c r="G25" s="11"/>
      <c r="H25" s="11"/>
      <c r="I25" s="11"/>
      <c r="L25" s="17" t="s">
        <v>124</v>
      </c>
      <c r="M25" s="14"/>
      <c r="N25" s="14"/>
      <c r="O25" s="14"/>
      <c r="P25" s="15">
        <f>'Форма 1-СЛМ'!F29</f>
        <v>0</v>
      </c>
    </row>
    <row r="26" spans="1:16" ht="15">
      <c r="A26" s="19"/>
      <c r="B26" s="18"/>
      <c r="C26" s="20"/>
      <c r="D26" s="18"/>
      <c r="E26" s="21"/>
      <c r="F26" s="11"/>
      <c r="G26" s="11"/>
      <c r="H26" s="11"/>
      <c r="I26" s="11"/>
      <c r="L26" s="16" t="s">
        <v>125</v>
      </c>
      <c r="M26" s="11"/>
      <c r="N26" s="11"/>
      <c r="O26" s="11"/>
      <c r="P26" s="12">
        <f>'Форма 1-СЛМ'!F32</f>
        <v>1</v>
      </c>
    </row>
    <row r="27" spans="1:16" ht="15">
      <c r="A27" s="19"/>
      <c r="B27" s="18"/>
      <c r="C27" s="20"/>
      <c r="D27" s="18"/>
      <c r="E27" s="21"/>
      <c r="F27" s="11"/>
      <c r="G27" s="11"/>
      <c r="H27" s="11"/>
      <c r="I27" s="11"/>
      <c r="L27" s="17" t="s">
        <v>126</v>
      </c>
      <c r="M27" s="14"/>
      <c r="N27" s="14"/>
      <c r="O27" s="14"/>
      <c r="P27" s="15">
        <f>'Форма 1-СЛМ'!F31</f>
        <v>63</v>
      </c>
    </row>
    <row r="28" spans="1:16" ht="15">
      <c r="A28" s="19"/>
      <c r="B28" s="18"/>
      <c r="C28" s="20"/>
      <c r="D28" s="18"/>
      <c r="E28" s="21"/>
      <c r="F28" s="11"/>
      <c r="G28" s="11"/>
      <c r="H28" s="11"/>
      <c r="I28" s="11"/>
      <c r="L28" s="16" t="s">
        <v>127</v>
      </c>
      <c r="M28" s="11"/>
      <c r="N28" s="11"/>
      <c r="O28" s="11"/>
      <c r="P28" s="12">
        <f>'Форма 1-СЛМ'!F35</f>
        <v>0</v>
      </c>
    </row>
    <row r="29" spans="1:16" ht="15">
      <c r="A29" s="19"/>
      <c r="B29" s="18"/>
      <c r="C29" s="20"/>
      <c r="D29" s="18"/>
      <c r="E29" s="21"/>
      <c r="F29" s="11"/>
      <c r="G29" s="11"/>
      <c r="H29" s="11"/>
      <c r="I29" s="11"/>
      <c r="L29" s="17" t="s">
        <v>121</v>
      </c>
      <c r="M29" s="14"/>
      <c r="N29" s="14"/>
      <c r="O29" s="14"/>
      <c r="P29" s="15">
        <f>'Форма 1-СЛМ'!F10</f>
        <v>16</v>
      </c>
    </row>
    <row r="30" spans="1:16" ht="15">
      <c r="A30" s="19"/>
      <c r="B30" s="18"/>
      <c r="C30" s="20"/>
      <c r="D30" s="18"/>
      <c r="E30" s="21"/>
      <c r="F30" s="11"/>
      <c r="G30" s="11"/>
      <c r="H30" s="11"/>
      <c r="I30" s="11"/>
      <c r="L30" s="16" t="s">
        <v>128</v>
      </c>
      <c r="M30" s="11"/>
      <c r="N30" s="11"/>
      <c r="O30" s="11"/>
      <c r="P30" s="12">
        <f>'Форма 1-СЛМ'!F36</f>
        <v>7</v>
      </c>
    </row>
    <row r="31" spans="1:16" ht="15">
      <c r="A31" s="19"/>
      <c r="B31" s="18"/>
      <c r="C31" s="20"/>
      <c r="D31" s="18"/>
      <c r="E31" s="21"/>
      <c r="F31" s="11"/>
      <c r="G31" s="11"/>
      <c r="H31" s="11"/>
      <c r="I31" s="11"/>
      <c r="L31" s="17" t="s">
        <v>121</v>
      </c>
      <c r="M31" s="14"/>
      <c r="N31" s="14"/>
      <c r="O31" s="14"/>
      <c r="P31" s="15">
        <f>'Форма 1-СЛМ'!F10</f>
        <v>16</v>
      </c>
    </row>
    <row r="32" spans="1:16" ht="15">
      <c r="A32" s="19"/>
      <c r="B32" s="18"/>
      <c r="C32" s="20"/>
      <c r="D32" s="18"/>
      <c r="E32" s="21"/>
      <c r="F32" s="11"/>
      <c r="G32" s="11"/>
      <c r="H32" s="11"/>
      <c r="I32" s="11"/>
      <c r="L32" s="16" t="s">
        <v>129</v>
      </c>
      <c r="M32" s="11"/>
      <c r="N32" s="11"/>
      <c r="O32" s="11"/>
      <c r="P32" s="12">
        <f>'Форма 1-СЛМ'!F37</f>
        <v>3</v>
      </c>
    </row>
    <row r="33" spans="1:16" ht="15">
      <c r="A33" s="19"/>
      <c r="B33" s="18"/>
      <c r="C33" s="20"/>
      <c r="D33" s="18"/>
      <c r="E33" s="21"/>
      <c r="F33" s="11"/>
      <c r="G33" s="11"/>
      <c r="H33" s="11"/>
      <c r="I33" s="11"/>
      <c r="L33" s="17" t="s">
        <v>121</v>
      </c>
      <c r="M33" s="14"/>
      <c r="N33" s="14"/>
      <c r="O33" s="14"/>
      <c r="P33" s="15">
        <f>'Форма 1-СЛМ'!F10</f>
        <v>16</v>
      </c>
    </row>
    <row r="34" spans="1:16" ht="15">
      <c r="A34" s="19"/>
      <c r="B34" s="18"/>
      <c r="C34" s="20"/>
      <c r="D34" s="18"/>
      <c r="E34" s="21"/>
      <c r="F34" s="11"/>
      <c r="G34" s="11"/>
      <c r="H34" s="11"/>
      <c r="I34" s="11"/>
      <c r="L34" s="16" t="s">
        <v>130</v>
      </c>
      <c r="M34" s="11"/>
      <c r="N34" s="11"/>
      <c r="O34" s="11"/>
      <c r="P34" s="12">
        <f>'Форма 1-СЛМ'!F38</f>
        <v>0</v>
      </c>
    </row>
    <row r="35" spans="1:16" ht="15">
      <c r="A35" s="19"/>
      <c r="B35" s="18"/>
      <c r="C35" s="20"/>
      <c r="D35" s="18"/>
      <c r="E35" s="21"/>
      <c r="F35" s="11"/>
      <c r="G35" s="11"/>
      <c r="H35" s="11"/>
      <c r="I35" s="11"/>
      <c r="L35" s="17" t="s">
        <v>121</v>
      </c>
      <c r="M35" s="14"/>
      <c r="N35" s="14"/>
      <c r="O35" s="14"/>
      <c r="P35" s="15">
        <f>'Форма 1-СЛМ'!F10</f>
        <v>16</v>
      </c>
    </row>
    <row r="36" spans="1:9" ht="15">
      <c r="A36" s="19"/>
      <c r="B36" s="18"/>
      <c r="C36" s="20"/>
      <c r="D36" s="18"/>
      <c r="E36" s="21"/>
      <c r="F36" s="11"/>
      <c r="G36" s="11"/>
      <c r="H36" s="11"/>
      <c r="I36" s="11"/>
    </row>
    <row r="37" spans="1:9" ht="15">
      <c r="A37" s="19"/>
      <c r="B37" s="18"/>
      <c r="C37" s="20"/>
      <c r="D37" s="18"/>
      <c r="E37" s="21"/>
      <c r="F37" s="11"/>
      <c r="G37" s="11"/>
      <c r="H37" s="11"/>
      <c r="I37" s="11"/>
    </row>
    <row r="38" spans="1:9" ht="15">
      <c r="A38" s="19"/>
      <c r="B38" s="18"/>
      <c r="C38" s="20"/>
      <c r="D38" s="18"/>
      <c r="E38" s="21"/>
      <c r="F38" s="11"/>
      <c r="G38" s="11"/>
      <c r="H38" s="11"/>
      <c r="I38" s="11"/>
    </row>
    <row r="39" spans="1:9" ht="15">
      <c r="A39" s="19"/>
      <c r="B39" s="18"/>
      <c r="C39" s="20"/>
      <c r="D39" s="18"/>
      <c r="E39" s="21"/>
      <c r="F39" s="11"/>
      <c r="G39" s="11"/>
      <c r="H39" s="11"/>
      <c r="I39" s="11"/>
    </row>
    <row r="40" spans="1:9" ht="15">
      <c r="A40" s="19"/>
      <c r="B40" s="18"/>
      <c r="C40" s="20"/>
      <c r="D40" s="18"/>
      <c r="E40" s="21"/>
      <c r="F40" s="11"/>
      <c r="G40" s="11"/>
      <c r="H40" s="11"/>
      <c r="I40" s="11"/>
    </row>
    <row r="41" spans="1:9" ht="15">
      <c r="A41" s="19"/>
      <c r="B41" s="18"/>
      <c r="C41" s="20"/>
      <c r="D41" s="18"/>
      <c r="E41" s="21"/>
      <c r="F41" s="11"/>
      <c r="G41" s="11"/>
      <c r="H41" s="11"/>
      <c r="I41" s="11"/>
    </row>
    <row r="42" spans="1:9" ht="15">
      <c r="A42" s="19"/>
      <c r="B42" s="18"/>
      <c r="C42" s="20"/>
      <c r="D42" s="18"/>
      <c r="E42" s="21"/>
      <c r="F42" s="18"/>
      <c r="G42" s="18"/>
      <c r="H42" s="18"/>
      <c r="I42" s="18"/>
    </row>
    <row r="43" spans="1:9" ht="15">
      <c r="A43" s="19"/>
      <c r="B43" s="19"/>
      <c r="C43" s="20"/>
      <c r="D43" s="19"/>
      <c r="E43" s="21"/>
      <c r="F43" s="19"/>
      <c r="G43" s="19"/>
      <c r="H43" s="19"/>
      <c r="I43" s="19"/>
    </row>
    <row r="44" spans="1:9" ht="15">
      <c r="A44" s="19"/>
      <c r="B44" s="19"/>
      <c r="C44" s="20"/>
      <c r="D44" s="19"/>
      <c r="E44" s="21"/>
      <c r="F44" s="19"/>
      <c r="G44" s="19"/>
      <c r="H44" s="19"/>
      <c r="I44" s="19"/>
    </row>
    <row r="45" spans="1:9" ht="15">
      <c r="A45" s="19"/>
      <c r="B45" s="19"/>
      <c r="C45" s="20"/>
      <c r="D45" s="19"/>
      <c r="E45" s="21"/>
      <c r="F45" s="19"/>
      <c r="G45" s="19"/>
      <c r="H45" s="19"/>
      <c r="I45" s="19"/>
    </row>
    <row r="46" spans="1:9" ht="15">
      <c r="A46" s="19"/>
      <c r="B46" s="19"/>
      <c r="C46" s="20"/>
      <c r="D46" s="19"/>
      <c r="E46" s="21"/>
      <c r="F46" s="19"/>
      <c r="G46" s="19"/>
      <c r="H46" s="19"/>
      <c r="I46" s="19"/>
    </row>
    <row r="47" spans="1:9" ht="15">
      <c r="A47" s="19"/>
      <c r="B47" s="19"/>
      <c r="C47" s="20"/>
      <c r="D47" s="19"/>
      <c r="E47" s="21"/>
      <c r="F47" s="19"/>
      <c r="G47" s="19"/>
      <c r="H47" s="19"/>
      <c r="I47" s="19"/>
    </row>
    <row r="48" spans="1:9" ht="15">
      <c r="A48" s="19"/>
      <c r="B48" s="19"/>
      <c r="C48" s="20"/>
      <c r="D48" s="19"/>
      <c r="E48" s="21"/>
      <c r="F48" s="19"/>
      <c r="G48" s="19"/>
      <c r="H48" s="19"/>
      <c r="I48" s="19"/>
    </row>
    <row r="49" spans="1:9" ht="15">
      <c r="A49" s="19"/>
      <c r="B49" s="19"/>
      <c r="C49" s="20"/>
      <c r="D49" s="19"/>
      <c r="E49" s="21"/>
      <c r="F49" s="19"/>
      <c r="G49" s="19"/>
      <c r="H49" s="19"/>
      <c r="I49" s="19"/>
    </row>
    <row r="50" spans="1:9" ht="15">
      <c r="A50" s="19"/>
      <c r="B50" s="19"/>
      <c r="C50" s="20"/>
      <c r="D50" s="19"/>
      <c r="E50" s="21"/>
      <c r="F50" s="19"/>
      <c r="G50" s="19"/>
      <c r="H50" s="19"/>
      <c r="I50" s="19"/>
    </row>
    <row r="51" spans="1:9" ht="15">
      <c r="A51" s="19"/>
      <c r="B51" s="19"/>
      <c r="C51" s="20"/>
      <c r="D51" s="19"/>
      <c r="E51" s="21"/>
      <c r="F51" s="19"/>
      <c r="G51" s="19"/>
      <c r="H51" s="19"/>
      <c r="I51" s="19"/>
    </row>
    <row r="52" spans="1:9" ht="15">
      <c r="A52" s="19"/>
      <c r="B52" s="19"/>
      <c r="C52" s="20"/>
      <c r="D52" s="19"/>
      <c r="E52" s="21"/>
      <c r="F52" s="19"/>
      <c r="G52" s="19"/>
      <c r="H52" s="19"/>
      <c r="I52" s="19"/>
    </row>
    <row r="53" spans="1:9" ht="15">
      <c r="A53" s="19"/>
      <c r="B53" s="19"/>
      <c r="C53" s="20"/>
      <c r="D53" s="19"/>
      <c r="E53" s="21"/>
      <c r="F53" s="19"/>
      <c r="G53" s="19"/>
      <c r="H53" s="19"/>
      <c r="I53" s="19"/>
    </row>
    <row r="54" spans="1:9" ht="15">
      <c r="A54" s="19"/>
      <c r="B54" s="19"/>
      <c r="C54" s="20"/>
      <c r="D54" s="19"/>
      <c r="E54" s="21"/>
      <c r="F54" s="19"/>
      <c r="G54" s="19"/>
      <c r="H54" s="19"/>
      <c r="I54" s="19"/>
    </row>
    <row r="55" spans="1:9" ht="15">
      <c r="A55" s="19"/>
      <c r="B55" s="19"/>
      <c r="C55" s="20"/>
      <c r="D55" s="19"/>
      <c r="E55" s="21"/>
      <c r="F55" s="19"/>
      <c r="G55" s="19"/>
      <c r="H55" s="19"/>
      <c r="I55" s="19"/>
    </row>
    <row r="56" spans="1:9" ht="15">
      <c r="A56" s="19"/>
      <c r="B56" s="19"/>
      <c r="C56" s="20"/>
      <c r="D56" s="19"/>
      <c r="E56" s="21"/>
      <c r="F56" s="19"/>
      <c r="G56" s="19"/>
      <c r="H56" s="19"/>
      <c r="I56" s="19"/>
    </row>
    <row r="57" spans="1:9" ht="15">
      <c r="A57" s="19"/>
      <c r="B57" s="19"/>
      <c r="C57" s="20"/>
      <c r="D57" s="19"/>
      <c r="E57" s="21"/>
      <c r="F57" s="19"/>
      <c r="G57" s="19"/>
      <c r="H57" s="19"/>
      <c r="I57" s="19"/>
    </row>
    <row r="58" spans="1:9" ht="15">
      <c r="A58" s="19"/>
      <c r="B58" s="19"/>
      <c r="C58" s="20"/>
      <c r="D58" s="19"/>
      <c r="E58" s="21"/>
      <c r="F58" s="19"/>
      <c r="G58" s="19"/>
      <c r="H58" s="19"/>
      <c r="I58" s="19"/>
    </row>
    <row r="59" spans="1:9" ht="15">
      <c r="A59" s="19"/>
      <c r="B59" s="19"/>
      <c r="C59" s="20"/>
      <c r="D59" s="19"/>
      <c r="E59" s="21"/>
      <c r="F59" s="19"/>
      <c r="G59" s="19"/>
      <c r="H59" s="19"/>
      <c r="I59" s="19"/>
    </row>
    <row r="60" spans="1:9" ht="15">
      <c r="A60" s="19"/>
      <c r="B60" s="19"/>
      <c r="C60" s="20"/>
      <c r="D60" s="19"/>
      <c r="E60" s="21"/>
      <c r="F60" s="19"/>
      <c r="G60" s="19"/>
      <c r="H60" s="19"/>
      <c r="I60" s="19"/>
    </row>
    <row r="61" spans="1:9" ht="15">
      <c r="A61" s="19"/>
      <c r="B61" s="19"/>
      <c r="C61" s="20"/>
      <c r="D61" s="19"/>
      <c r="E61" s="21"/>
      <c r="F61" s="19"/>
      <c r="G61" s="19"/>
      <c r="H61" s="19"/>
      <c r="I61" s="19"/>
    </row>
    <row r="62" spans="1:9" ht="15">
      <c r="A62" s="19"/>
      <c r="B62" s="19"/>
      <c r="C62" s="20"/>
      <c r="D62" s="19"/>
      <c r="E62" s="21"/>
      <c r="F62" s="19"/>
      <c r="G62" s="19"/>
      <c r="H62" s="19"/>
      <c r="I62" s="19"/>
    </row>
    <row r="63" spans="1:9" ht="15">
      <c r="A63" s="19"/>
      <c r="B63" s="19"/>
      <c r="C63" s="20"/>
      <c r="D63" s="19"/>
      <c r="E63" s="21"/>
      <c r="F63" s="19"/>
      <c r="G63" s="19"/>
      <c r="H63" s="19"/>
      <c r="I63" s="19"/>
    </row>
    <row r="64" spans="1:9" ht="15">
      <c r="A64" s="19"/>
      <c r="B64" s="19"/>
      <c r="C64" s="20"/>
      <c r="D64" s="19"/>
      <c r="E64" s="21"/>
      <c r="F64" s="19"/>
      <c r="G64" s="19"/>
      <c r="H64" s="19"/>
      <c r="I64" s="19"/>
    </row>
    <row r="65" spans="1:9" ht="15">
      <c r="A65" s="19"/>
      <c r="B65" s="19"/>
      <c r="C65" s="20"/>
      <c r="D65" s="19"/>
      <c r="E65" s="21"/>
      <c r="F65" s="19"/>
      <c r="G65" s="19"/>
      <c r="H65" s="19"/>
      <c r="I65" s="19"/>
    </row>
    <row r="66" spans="1:9" ht="15">
      <c r="A66" s="19"/>
      <c r="B66" s="19"/>
      <c r="C66" s="20"/>
      <c r="D66" s="19"/>
      <c r="E66" s="21"/>
      <c r="F66" s="19"/>
      <c r="G66" s="19"/>
      <c r="H66" s="19"/>
      <c r="I66" s="19"/>
    </row>
    <row r="67" spans="1:9" ht="15">
      <c r="A67" s="19"/>
      <c r="B67" s="19"/>
      <c r="C67" s="20"/>
      <c r="D67" s="19"/>
      <c r="E67" s="21"/>
      <c r="F67" s="19"/>
      <c r="G67" s="19"/>
      <c r="H67" s="19"/>
      <c r="I67" s="19"/>
    </row>
    <row r="68" spans="1:9" ht="15">
      <c r="A68" s="19"/>
      <c r="B68" s="19"/>
      <c r="C68" s="20"/>
      <c r="D68" s="19"/>
      <c r="E68" s="21"/>
      <c r="F68" s="19"/>
      <c r="G68" s="19"/>
      <c r="H68" s="19"/>
      <c r="I68" s="19"/>
    </row>
    <row r="69" spans="1:9" ht="15">
      <c r="A69" s="19"/>
      <c r="B69" s="19"/>
      <c r="C69" s="20"/>
      <c r="D69" s="19"/>
      <c r="E69" s="21"/>
      <c r="F69" s="19"/>
      <c r="G69" s="19"/>
      <c r="H69" s="19"/>
      <c r="I69" s="19"/>
    </row>
    <row r="70" spans="1:9" ht="15">
      <c r="A70" s="19"/>
      <c r="B70" s="19"/>
      <c r="C70" s="20"/>
      <c r="D70" s="19"/>
      <c r="E70" s="21"/>
      <c r="F70" s="19"/>
      <c r="G70" s="19"/>
      <c r="H70" s="19"/>
      <c r="I70" s="19"/>
    </row>
    <row r="71" spans="1:9" ht="15">
      <c r="A71" s="19"/>
      <c r="B71" s="19"/>
      <c r="C71" s="20"/>
      <c r="D71" s="19"/>
      <c r="E71" s="21"/>
      <c r="F71" s="19"/>
      <c r="G71" s="19"/>
      <c r="H71" s="19"/>
      <c r="I71" s="19"/>
    </row>
    <row r="72" spans="1:9" ht="15">
      <c r="A72" s="19"/>
      <c r="B72" s="19"/>
      <c r="C72" s="20"/>
      <c r="D72" s="19"/>
      <c r="E72" s="21"/>
      <c r="F72" s="19"/>
      <c r="G72" s="19"/>
      <c r="H72" s="19"/>
      <c r="I72" s="19"/>
    </row>
    <row r="73" spans="1:9" ht="15">
      <c r="A73" s="19"/>
      <c r="B73" s="19"/>
      <c r="C73" s="20"/>
      <c r="D73" s="19"/>
      <c r="E73" s="21"/>
      <c r="F73" s="19"/>
      <c r="G73" s="19"/>
      <c r="H73" s="19"/>
      <c r="I73" s="19"/>
    </row>
    <row r="74" spans="1:9" ht="15">
      <c r="A74" s="19"/>
      <c r="B74" s="19"/>
      <c r="C74" s="20"/>
      <c r="D74" s="19"/>
      <c r="E74" s="21"/>
      <c r="F74" s="19"/>
      <c r="G74" s="19"/>
      <c r="H74" s="19"/>
      <c r="I74" s="19"/>
    </row>
    <row r="75" spans="1:9" ht="15">
      <c r="A75" s="19"/>
      <c r="B75" s="19"/>
      <c r="C75" s="20"/>
      <c r="D75" s="19"/>
      <c r="E75" s="21"/>
      <c r="F75" s="19"/>
      <c r="G75" s="19"/>
      <c r="H75" s="19"/>
      <c r="I75" s="19"/>
    </row>
    <row r="76" spans="1:9" ht="15">
      <c r="A76" s="19"/>
      <c r="B76" s="19"/>
      <c r="C76" s="20"/>
      <c r="D76" s="19"/>
      <c r="E76" s="21"/>
      <c r="F76" s="19"/>
      <c r="G76" s="19"/>
      <c r="H76" s="19"/>
      <c r="I76" s="19"/>
    </row>
    <row r="77" spans="1:9" ht="15">
      <c r="A77" s="19"/>
      <c r="B77" s="19"/>
      <c r="C77" s="20"/>
      <c r="D77" s="19"/>
      <c r="E77" s="21"/>
      <c r="F77" s="19"/>
      <c r="G77" s="19"/>
      <c r="H77" s="19"/>
      <c r="I77" s="19"/>
    </row>
    <row r="78" spans="1:9" ht="15">
      <c r="A78" s="19"/>
      <c r="B78" s="19"/>
      <c r="C78" s="20"/>
      <c r="D78" s="19"/>
      <c r="E78" s="21"/>
      <c r="F78" s="19"/>
      <c r="G78" s="19"/>
      <c r="H78" s="19"/>
      <c r="I78" s="19"/>
    </row>
    <row r="79" spans="1:9" ht="15">
      <c r="A79" s="19"/>
      <c r="B79" s="19"/>
      <c r="C79" s="20"/>
      <c r="D79" s="19"/>
      <c r="E79" s="21"/>
      <c r="F79" s="19"/>
      <c r="G79" s="19"/>
      <c r="H79" s="19"/>
      <c r="I79" s="19"/>
    </row>
    <row r="80" spans="1:9" ht="15">
      <c r="A80" s="19"/>
      <c r="B80" s="19"/>
      <c r="C80" s="20"/>
      <c r="D80" s="19"/>
      <c r="E80" s="21"/>
      <c r="F80" s="19"/>
      <c r="G80" s="19"/>
      <c r="H80" s="19"/>
      <c r="I80" s="19"/>
    </row>
    <row r="81" spans="1:9" ht="15">
      <c r="A81" s="19"/>
      <c r="B81" s="19"/>
      <c r="C81" s="20"/>
      <c r="D81" s="19"/>
      <c r="E81" s="21"/>
      <c r="F81" s="19"/>
      <c r="G81" s="19"/>
      <c r="H81" s="19"/>
      <c r="I81" s="19"/>
    </row>
    <row r="82" spans="1:9" ht="15">
      <c r="A82" s="19"/>
      <c r="B82" s="19"/>
      <c r="C82" s="20"/>
      <c r="D82" s="19"/>
      <c r="E82" s="21"/>
      <c r="F82" s="19"/>
      <c r="G82" s="19"/>
      <c r="H82" s="19"/>
      <c r="I82" s="19"/>
    </row>
    <row r="83" spans="1:9" ht="15">
      <c r="A83" s="19"/>
      <c r="B83" s="19"/>
      <c r="C83" s="20"/>
      <c r="D83" s="19"/>
      <c r="E83" s="21"/>
      <c r="F83" s="19"/>
      <c r="G83" s="19"/>
      <c r="H83" s="19"/>
      <c r="I83" s="19"/>
    </row>
    <row r="84" spans="1:9" ht="15">
      <c r="A84" s="19"/>
      <c r="B84" s="19"/>
      <c r="C84" s="20"/>
      <c r="D84" s="19"/>
      <c r="E84" s="21"/>
      <c r="F84" s="19"/>
      <c r="G84" s="19"/>
      <c r="H84" s="19"/>
      <c r="I84" s="19"/>
    </row>
    <row r="85" spans="1:9" ht="15">
      <c r="A85" s="19"/>
      <c r="B85" s="19"/>
      <c r="C85" s="20"/>
      <c r="D85" s="19"/>
      <c r="E85" s="21"/>
      <c r="F85" s="19"/>
      <c r="G85" s="19"/>
      <c r="H85" s="19"/>
      <c r="I85" s="19"/>
    </row>
    <row r="86" spans="1:9" ht="15">
      <c r="A86" s="19"/>
      <c r="B86" s="19"/>
      <c r="C86" s="20"/>
      <c r="D86" s="19"/>
      <c r="E86" s="21"/>
      <c r="F86" s="19"/>
      <c r="G86" s="19"/>
      <c r="H86" s="19"/>
      <c r="I86" s="19"/>
    </row>
    <row r="87" spans="1:9" ht="15">
      <c r="A87" s="19"/>
      <c r="B87" s="19"/>
      <c r="C87" s="20"/>
      <c r="D87" s="19"/>
      <c r="E87" s="21"/>
      <c r="F87" s="19"/>
      <c r="G87" s="19"/>
      <c r="H87" s="19"/>
      <c r="I87" s="19"/>
    </row>
    <row r="88" spans="1:9" ht="15">
      <c r="A88" s="19"/>
      <c r="B88" s="19"/>
      <c r="C88" s="20"/>
      <c r="D88" s="19"/>
      <c r="E88" s="21"/>
      <c r="F88" s="19"/>
      <c r="G88" s="19"/>
      <c r="H88" s="19"/>
      <c r="I88" s="19"/>
    </row>
    <row r="89" spans="1:9" ht="15">
      <c r="A89" s="19"/>
      <c r="B89" s="19"/>
      <c r="C89" s="20"/>
      <c r="D89" s="19"/>
      <c r="E89" s="21"/>
      <c r="F89" s="19"/>
      <c r="G89" s="19"/>
      <c r="H89" s="19"/>
      <c r="I89" s="19"/>
    </row>
    <row r="90" spans="1:9" ht="15">
      <c r="A90" s="19"/>
      <c r="B90" s="19"/>
      <c r="C90" s="20"/>
      <c r="D90" s="19"/>
      <c r="E90" s="21"/>
      <c r="F90" s="19"/>
      <c r="G90" s="19"/>
      <c r="H90" s="19"/>
      <c r="I90" s="19"/>
    </row>
    <row r="91" spans="1:9" ht="15">
      <c r="A91" s="19"/>
      <c r="B91" s="19"/>
      <c r="C91" s="20"/>
      <c r="D91" s="19"/>
      <c r="E91" s="21"/>
      <c r="F91" s="19"/>
      <c r="G91" s="19"/>
      <c r="H91" s="19"/>
      <c r="I91" s="19"/>
    </row>
    <row r="92" spans="1:9" ht="15">
      <c r="A92" s="19"/>
      <c r="B92" s="19"/>
      <c r="C92" s="20"/>
      <c r="D92" s="19"/>
      <c r="E92" s="21"/>
      <c r="F92" s="19"/>
      <c r="G92" s="19"/>
      <c r="H92" s="19"/>
      <c r="I92" s="19"/>
    </row>
    <row r="93" spans="1:9" ht="15">
      <c r="A93" s="19"/>
      <c r="B93" s="19"/>
      <c r="C93" s="20"/>
      <c r="D93" s="19"/>
      <c r="E93" s="21"/>
      <c r="F93" s="19"/>
      <c r="G93" s="19"/>
      <c r="H93" s="19"/>
      <c r="I93" s="19"/>
    </row>
    <row r="94" spans="1:9" ht="15">
      <c r="A94" s="19"/>
      <c r="B94" s="19"/>
      <c r="C94" s="20"/>
      <c r="D94" s="19"/>
      <c r="E94" s="21"/>
      <c r="F94" s="19"/>
      <c r="G94" s="19"/>
      <c r="H94" s="19"/>
      <c r="I94" s="19"/>
    </row>
    <row r="95" spans="1:9" ht="15">
      <c r="A95" s="19"/>
      <c r="B95" s="19"/>
      <c r="C95" s="20"/>
      <c r="D95" s="19"/>
      <c r="E95" s="21"/>
      <c r="F95" s="19"/>
      <c r="G95" s="19"/>
      <c r="H95" s="19"/>
      <c r="I95" s="19"/>
    </row>
    <row r="96" spans="1:9" ht="15">
      <c r="A96" s="19"/>
      <c r="B96" s="19"/>
      <c r="C96" s="20"/>
      <c r="D96" s="19"/>
      <c r="E96" s="21"/>
      <c r="F96" s="19"/>
      <c r="G96" s="19"/>
      <c r="H96" s="19"/>
      <c r="I96" s="19"/>
    </row>
    <row r="97" spans="1:9" ht="15">
      <c r="A97" s="19"/>
      <c r="B97" s="19"/>
      <c r="C97" s="20"/>
      <c r="D97" s="19"/>
      <c r="E97" s="21"/>
      <c r="F97" s="19"/>
      <c r="G97" s="19"/>
      <c r="H97" s="19"/>
      <c r="I97" s="19"/>
    </row>
    <row r="98" spans="1:9" ht="15">
      <c r="A98" s="19"/>
      <c r="B98" s="19"/>
      <c r="C98" s="20"/>
      <c r="D98" s="19"/>
      <c r="E98" s="21"/>
      <c r="F98" s="19"/>
      <c r="G98" s="19"/>
      <c r="H98" s="19"/>
      <c r="I98" s="19"/>
    </row>
    <row r="99" spans="1:9" ht="15">
      <c r="A99" s="19"/>
      <c r="B99" s="19"/>
      <c r="C99" s="20"/>
      <c r="D99" s="19"/>
      <c r="E99" s="21"/>
      <c r="F99" s="19"/>
      <c r="G99" s="19"/>
      <c r="H99" s="19"/>
      <c r="I99" s="19"/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/>
  <dimension ref="A1:U252"/>
  <sheetViews>
    <sheetView showZeros="0" zoomScale="70" zoomScaleNormal="70" zoomScaleSheetLayoutView="70" zoomScalePageLayoutView="0" workbookViewId="0" topLeftCell="A82">
      <selection activeCell="C20" sqref="C20"/>
    </sheetView>
  </sheetViews>
  <sheetFormatPr defaultColWidth="9.00390625" defaultRowHeight="12.75"/>
  <cols>
    <col min="1" max="1" width="4.50390625" style="140" customWidth="1"/>
    <col min="2" max="2" width="26.75390625" style="137" bestFit="1" customWidth="1"/>
    <col min="3" max="17" width="9.50390625" style="137" customWidth="1"/>
    <col min="18" max="18" width="9.625" style="137" customWidth="1"/>
    <col min="19" max="16384" width="9.00390625" style="137" customWidth="1"/>
  </cols>
  <sheetData>
    <row r="1" spans="1:17" ht="60" customHeight="1">
      <c r="A1" s="241" t="s">
        <v>14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3"/>
    </row>
    <row r="2" spans="1:17" ht="60" customHeigh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40"/>
    </row>
    <row r="3" spans="1:17" ht="60" customHeight="1">
      <c r="A3" s="238" t="s">
        <v>147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</row>
    <row r="4" spans="1:17" ht="60" customHeight="1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</row>
    <row r="5" spans="1:17" ht="60" customHeight="1">
      <c r="A5" s="250" t="s">
        <v>15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2"/>
    </row>
    <row r="6" spans="1:17" ht="60" customHeight="1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40"/>
    </row>
    <row r="7" spans="1:17" ht="60" customHeight="1">
      <c r="A7" s="247" t="s">
        <v>90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60" customHeight="1">
      <c r="A8" s="244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6"/>
    </row>
    <row r="9" spans="1:17" ht="60" customHeight="1">
      <c r="A9" s="238" t="s">
        <v>110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40"/>
    </row>
    <row r="10" spans="1:17" ht="60" customHeight="1">
      <c r="A10" s="238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40"/>
    </row>
    <row r="11" spans="1:17" ht="60" customHeight="1">
      <c r="A11" s="238">
        <f>'Форма 1-СЛМ'!Q29</f>
        <v>0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</row>
    <row r="12" spans="1:17" ht="60" customHeight="1">
      <c r="A12" s="238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</row>
    <row r="13" spans="1:17" ht="60" customHeight="1">
      <c r="A13" s="238" t="s">
        <v>145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40"/>
    </row>
    <row r="14" spans="1:17" ht="60" customHeight="1" thickBot="1">
      <c r="A14" s="235">
        <f>G19</f>
        <v>2013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7"/>
    </row>
    <row r="15" spans="1:17" ht="20.25" customHeight="1">
      <c r="A15" s="138" t="s">
        <v>91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40"/>
      <c r="L15" s="140"/>
      <c r="M15" s="140"/>
      <c r="N15" s="140"/>
      <c r="O15" s="140"/>
      <c r="P15" s="140"/>
      <c r="Q15" s="140"/>
    </row>
    <row r="16" spans="2:17" ht="8.25" customHeight="1" thickBot="1">
      <c r="B16" s="140"/>
      <c r="C16" s="141"/>
      <c r="D16" s="141"/>
      <c r="E16" s="141"/>
      <c r="F16" s="141"/>
      <c r="G16" s="141"/>
      <c r="H16" s="141"/>
      <c r="I16" s="141"/>
      <c r="J16" s="141"/>
      <c r="K16" s="140"/>
      <c r="L16" s="140"/>
      <c r="M16" s="140"/>
      <c r="N16" s="140"/>
      <c r="O16" s="140"/>
      <c r="P16" s="140"/>
      <c r="Q16" s="140"/>
    </row>
    <row r="17" spans="1:17" ht="36.75" customHeight="1" thickBot="1">
      <c r="A17" s="208" t="s">
        <v>8</v>
      </c>
      <c r="B17" s="211" t="s">
        <v>9</v>
      </c>
      <c r="C17" s="213" t="s">
        <v>78</v>
      </c>
      <c r="D17" s="213"/>
      <c r="E17" s="213"/>
      <c r="F17" s="213" t="s">
        <v>23</v>
      </c>
      <c r="G17" s="213"/>
      <c r="H17" s="213"/>
      <c r="I17" s="212" t="s">
        <v>5</v>
      </c>
      <c r="J17" s="212"/>
      <c r="K17" s="213" t="s">
        <v>93</v>
      </c>
      <c r="L17" s="213"/>
      <c r="M17" s="213"/>
      <c r="N17" s="212" t="s">
        <v>5</v>
      </c>
      <c r="O17" s="212"/>
      <c r="P17" s="140"/>
      <c r="Q17" s="140"/>
    </row>
    <row r="18" spans="1:17" ht="36.75" customHeight="1" thickBot="1">
      <c r="A18" s="209"/>
      <c r="B18" s="211"/>
      <c r="C18" s="213"/>
      <c r="D18" s="213"/>
      <c r="E18" s="213"/>
      <c r="F18" s="213"/>
      <c r="G18" s="213"/>
      <c r="H18" s="213"/>
      <c r="I18" s="212"/>
      <c r="J18" s="212"/>
      <c r="K18" s="213"/>
      <c r="L18" s="213"/>
      <c r="M18" s="213"/>
      <c r="N18" s="212"/>
      <c r="O18" s="212"/>
      <c r="P18" s="140"/>
      <c r="Q18" s="140"/>
    </row>
    <row r="19" spans="1:17" ht="16.5" thickBot="1">
      <c r="A19" s="210"/>
      <c r="B19" s="211"/>
      <c r="C19" s="142">
        <v>2012</v>
      </c>
      <c r="D19" s="143">
        <v>2013</v>
      </c>
      <c r="E19" s="144" t="s">
        <v>6</v>
      </c>
      <c r="F19" s="142">
        <f>C19</f>
        <v>2012</v>
      </c>
      <c r="G19" s="143">
        <f>D19</f>
        <v>2013</v>
      </c>
      <c r="H19" s="144" t="s">
        <v>6</v>
      </c>
      <c r="I19" s="142">
        <f>F19</f>
        <v>2012</v>
      </c>
      <c r="J19" s="145">
        <f>G19</f>
        <v>2013</v>
      </c>
      <c r="K19" s="142">
        <f>I19</f>
        <v>2012</v>
      </c>
      <c r="L19" s="143">
        <f>J19</f>
        <v>2013</v>
      </c>
      <c r="M19" s="144" t="s">
        <v>6</v>
      </c>
      <c r="N19" s="142">
        <f>K19</f>
        <v>2012</v>
      </c>
      <c r="O19" s="145">
        <f>L19</f>
        <v>2013</v>
      </c>
      <c r="P19" s="140"/>
      <c r="Q19" s="140"/>
    </row>
    <row r="20" spans="1:17" ht="23.25" customHeight="1">
      <c r="A20" s="162">
        <v>1</v>
      </c>
      <c r="B20" s="164" t="s">
        <v>153</v>
      </c>
      <c r="C20" s="110"/>
      <c r="D20" s="111"/>
      <c r="E20" s="112">
        <f>IF(C20=0,0,IF(D20=0,"-100,0",IF(D20*100/C20&lt;200,ROUND(D20*100/C20-100,1),ROUND(D20/C20,1)&amp;" р")))</f>
        <v>0</v>
      </c>
      <c r="F20" s="110"/>
      <c r="G20" s="111"/>
      <c r="H20" s="112">
        <f>IF(F20=0,0,IF(G20=0,"-100,0",IF(G20*100/F20&lt;200,ROUND(G20*100/F20-100,1),ROUND(G20/F20,1)&amp;" р")))</f>
        <v>0</v>
      </c>
      <c r="I20" s="108">
        <f aca="true" t="shared" si="0" ref="I20:I32">IF(C20=0,0,F20*100/C20)</f>
        <v>0</v>
      </c>
      <c r="J20" s="109">
        <f aca="true" t="shared" si="1" ref="J20:J32">IF(D20=0,0,G20*100/D20)</f>
        <v>0</v>
      </c>
      <c r="K20" s="110"/>
      <c r="L20" s="111"/>
      <c r="M20" s="112">
        <f>IF(K20=0,0,IF(L20=0,"-100,0",IF(L20*100/K20&lt;200,ROUND(L20*100/K20-100,1),ROUND(L20/K20,1)&amp;" р")))</f>
        <v>0</v>
      </c>
      <c r="N20" s="26">
        <f aca="true" t="shared" si="2" ref="N20:N32">IF(F20=0,0,K20*100/F20)</f>
        <v>0</v>
      </c>
      <c r="O20" s="27">
        <f aca="true" t="shared" si="3" ref="O20:O32">IF(G20=0,0,L20*100/G20)</f>
        <v>0</v>
      </c>
      <c r="P20" s="140"/>
      <c r="Q20" s="140"/>
    </row>
    <row r="21" spans="1:17" ht="23.25" customHeight="1">
      <c r="A21" s="22">
        <v>2</v>
      </c>
      <c r="B21" s="163" t="s">
        <v>154</v>
      </c>
      <c r="C21" s="46"/>
      <c r="D21" s="47"/>
      <c r="E21" s="113">
        <f>IF(C21=0,0,IF(D21=0,"-100,0",IF(D21*100/C21&lt;200,ROUND(D21*100/C21-100,1),ROUND(D21/C21,1)&amp;" р")))</f>
        <v>0</v>
      </c>
      <c r="F21" s="46"/>
      <c r="G21" s="47"/>
      <c r="H21" s="113">
        <f>IF(F21=0,0,IF(G21=0,"-100,0",IF(G21*100/F21&lt;200,ROUND(G21*100/F21-100,1),ROUND(G21/F21,1)&amp;" р")))</f>
        <v>0</v>
      </c>
      <c r="I21" s="28">
        <f t="shared" si="0"/>
        <v>0</v>
      </c>
      <c r="J21" s="29">
        <f t="shared" si="1"/>
        <v>0</v>
      </c>
      <c r="K21" s="46"/>
      <c r="L21" s="47"/>
      <c r="M21" s="113">
        <f>IF(K21=0,0,IF(L21=0,"-100,0",IF(L21*100/K21&lt;200,ROUND(L21*100/K21-100,1),ROUND(L21/K21,1)&amp;" р")))</f>
        <v>0</v>
      </c>
      <c r="N21" s="28">
        <f t="shared" si="2"/>
        <v>0</v>
      </c>
      <c r="O21" s="29">
        <f t="shared" si="3"/>
        <v>0</v>
      </c>
      <c r="P21" s="140"/>
      <c r="Q21" s="140"/>
    </row>
    <row r="22" spans="1:17" ht="23.25" customHeight="1">
      <c r="A22" s="22">
        <v>3</v>
      </c>
      <c r="B22" s="163" t="s">
        <v>155</v>
      </c>
      <c r="C22" s="46"/>
      <c r="D22" s="47"/>
      <c r="E22" s="113">
        <f aca="true" t="shared" si="4" ref="E22:E47">IF(C22=0,0,IF(D22=0,"-100,0",IF(D22*100/C22&lt;200,ROUND(D22*100/C22-100,1),ROUND(D22/C22,1)&amp;" р")))</f>
        <v>0</v>
      </c>
      <c r="F22" s="46"/>
      <c r="G22" s="47"/>
      <c r="H22" s="113">
        <f aca="true" t="shared" si="5" ref="H22:H47">IF(F22=0,0,IF(G22=0,"-100,0",IF(G22*100/F22&lt;200,ROUND(G22*100/F22-100,1),ROUND(G22/F22,1)&amp;" р")))</f>
        <v>0</v>
      </c>
      <c r="I22" s="28">
        <f t="shared" si="0"/>
        <v>0</v>
      </c>
      <c r="J22" s="29">
        <f t="shared" si="1"/>
        <v>0</v>
      </c>
      <c r="K22" s="46"/>
      <c r="L22" s="47"/>
      <c r="M22" s="113">
        <f aca="true" t="shared" si="6" ref="M22:M47">IF(K22=0,0,IF(L22=0,"-100,0",IF(L22*100/K22&lt;200,ROUND(L22*100/K22-100,1),ROUND(L22/K22,1)&amp;" р")))</f>
        <v>0</v>
      </c>
      <c r="N22" s="28">
        <f t="shared" si="2"/>
        <v>0</v>
      </c>
      <c r="O22" s="29">
        <f t="shared" si="3"/>
        <v>0</v>
      </c>
      <c r="P22" s="140"/>
      <c r="Q22" s="140"/>
    </row>
    <row r="23" spans="1:17" ht="23.25" customHeight="1">
      <c r="A23" s="22">
        <v>4</v>
      </c>
      <c r="B23" s="163" t="s">
        <v>156</v>
      </c>
      <c r="C23" s="46"/>
      <c r="D23" s="47"/>
      <c r="E23" s="113">
        <f t="shared" si="4"/>
        <v>0</v>
      </c>
      <c r="F23" s="46"/>
      <c r="G23" s="47"/>
      <c r="H23" s="113">
        <f t="shared" si="5"/>
        <v>0</v>
      </c>
      <c r="I23" s="28">
        <f t="shared" si="0"/>
        <v>0</v>
      </c>
      <c r="J23" s="29">
        <f t="shared" si="1"/>
        <v>0</v>
      </c>
      <c r="K23" s="46"/>
      <c r="L23" s="47"/>
      <c r="M23" s="113">
        <f t="shared" si="6"/>
        <v>0</v>
      </c>
      <c r="N23" s="28">
        <f t="shared" si="2"/>
        <v>0</v>
      </c>
      <c r="O23" s="29">
        <f t="shared" si="3"/>
        <v>0</v>
      </c>
      <c r="P23" s="140"/>
      <c r="Q23" s="140"/>
    </row>
    <row r="24" spans="1:17" ht="23.25" customHeight="1">
      <c r="A24" s="22">
        <v>5</v>
      </c>
      <c r="B24" s="163" t="s">
        <v>157</v>
      </c>
      <c r="C24" s="46"/>
      <c r="D24" s="47"/>
      <c r="E24" s="113">
        <f t="shared" si="4"/>
        <v>0</v>
      </c>
      <c r="F24" s="46"/>
      <c r="G24" s="47"/>
      <c r="H24" s="113">
        <f t="shared" si="5"/>
        <v>0</v>
      </c>
      <c r="I24" s="28">
        <f t="shared" si="0"/>
        <v>0</v>
      </c>
      <c r="J24" s="29">
        <f t="shared" si="1"/>
        <v>0</v>
      </c>
      <c r="K24" s="46"/>
      <c r="L24" s="47"/>
      <c r="M24" s="113">
        <f t="shared" si="6"/>
        <v>0</v>
      </c>
      <c r="N24" s="28">
        <f t="shared" si="2"/>
        <v>0</v>
      </c>
      <c r="O24" s="29">
        <f t="shared" si="3"/>
        <v>0</v>
      </c>
      <c r="P24" s="140"/>
      <c r="Q24" s="140"/>
    </row>
    <row r="25" spans="1:17" ht="23.25" customHeight="1">
      <c r="A25" s="22">
        <v>6</v>
      </c>
      <c r="B25" s="163" t="s">
        <v>158</v>
      </c>
      <c r="C25" s="46"/>
      <c r="D25" s="47"/>
      <c r="E25" s="113">
        <f t="shared" si="4"/>
        <v>0</v>
      </c>
      <c r="F25" s="46"/>
      <c r="G25" s="47"/>
      <c r="H25" s="113">
        <f t="shared" si="5"/>
        <v>0</v>
      </c>
      <c r="I25" s="28">
        <f t="shared" si="0"/>
        <v>0</v>
      </c>
      <c r="J25" s="29">
        <f t="shared" si="1"/>
        <v>0</v>
      </c>
      <c r="K25" s="46"/>
      <c r="L25" s="47"/>
      <c r="M25" s="113">
        <f t="shared" si="6"/>
        <v>0</v>
      </c>
      <c r="N25" s="28">
        <f t="shared" si="2"/>
        <v>0</v>
      </c>
      <c r="O25" s="29">
        <f t="shared" si="3"/>
        <v>0</v>
      </c>
      <c r="P25" s="140"/>
      <c r="Q25" s="140"/>
    </row>
    <row r="26" spans="1:17" ht="23.25" customHeight="1">
      <c r="A26" s="22">
        <v>7</v>
      </c>
      <c r="B26" s="163" t="s">
        <v>159</v>
      </c>
      <c r="C26" s="46"/>
      <c r="D26" s="47"/>
      <c r="E26" s="113">
        <f t="shared" si="4"/>
        <v>0</v>
      </c>
      <c r="F26" s="46"/>
      <c r="G26" s="47"/>
      <c r="H26" s="113">
        <f t="shared" si="5"/>
        <v>0</v>
      </c>
      <c r="I26" s="28">
        <f t="shared" si="0"/>
        <v>0</v>
      </c>
      <c r="J26" s="29">
        <f t="shared" si="1"/>
        <v>0</v>
      </c>
      <c r="K26" s="46"/>
      <c r="L26" s="47"/>
      <c r="M26" s="113">
        <f t="shared" si="6"/>
        <v>0</v>
      </c>
      <c r="N26" s="28">
        <f t="shared" si="2"/>
        <v>0</v>
      </c>
      <c r="O26" s="29">
        <f t="shared" si="3"/>
        <v>0</v>
      </c>
      <c r="P26" s="140"/>
      <c r="Q26" s="140"/>
    </row>
    <row r="27" spans="1:17" ht="23.25" customHeight="1">
      <c r="A27" s="22">
        <v>8</v>
      </c>
      <c r="B27" s="163" t="s">
        <v>160</v>
      </c>
      <c r="C27" s="46"/>
      <c r="D27" s="47"/>
      <c r="E27" s="113">
        <f t="shared" si="4"/>
        <v>0</v>
      </c>
      <c r="F27" s="46"/>
      <c r="G27" s="47"/>
      <c r="H27" s="113">
        <f t="shared" si="5"/>
        <v>0</v>
      </c>
      <c r="I27" s="28">
        <f t="shared" si="0"/>
        <v>0</v>
      </c>
      <c r="J27" s="29">
        <f t="shared" si="1"/>
        <v>0</v>
      </c>
      <c r="K27" s="46"/>
      <c r="L27" s="47"/>
      <c r="M27" s="113">
        <f t="shared" si="6"/>
        <v>0</v>
      </c>
      <c r="N27" s="28">
        <f t="shared" si="2"/>
        <v>0</v>
      </c>
      <c r="O27" s="29">
        <f t="shared" si="3"/>
        <v>0</v>
      </c>
      <c r="P27" s="140"/>
      <c r="Q27" s="140"/>
    </row>
    <row r="28" spans="1:17" ht="23.25" customHeight="1">
      <c r="A28" s="22">
        <v>9</v>
      </c>
      <c r="B28" s="163" t="s">
        <v>161</v>
      </c>
      <c r="C28" s="46"/>
      <c r="D28" s="47"/>
      <c r="E28" s="113">
        <f t="shared" si="4"/>
        <v>0</v>
      </c>
      <c r="F28" s="46"/>
      <c r="G28" s="47"/>
      <c r="H28" s="113">
        <f t="shared" si="5"/>
        <v>0</v>
      </c>
      <c r="I28" s="28">
        <f t="shared" si="0"/>
        <v>0</v>
      </c>
      <c r="J28" s="29">
        <f t="shared" si="1"/>
        <v>0</v>
      </c>
      <c r="K28" s="46"/>
      <c r="L28" s="47"/>
      <c r="M28" s="113">
        <f t="shared" si="6"/>
        <v>0</v>
      </c>
      <c r="N28" s="28">
        <f t="shared" si="2"/>
        <v>0</v>
      </c>
      <c r="O28" s="29">
        <f t="shared" si="3"/>
        <v>0</v>
      </c>
      <c r="P28" s="140"/>
      <c r="Q28" s="140"/>
    </row>
    <row r="29" spans="1:17" ht="23.25" customHeight="1">
      <c r="A29" s="22">
        <v>10</v>
      </c>
      <c r="B29" s="163" t="s">
        <v>162</v>
      </c>
      <c r="C29" s="46"/>
      <c r="D29" s="47"/>
      <c r="E29" s="113">
        <f t="shared" si="4"/>
        <v>0</v>
      </c>
      <c r="F29" s="46"/>
      <c r="G29" s="47"/>
      <c r="H29" s="113">
        <f t="shared" si="5"/>
        <v>0</v>
      </c>
      <c r="I29" s="28">
        <f t="shared" si="0"/>
        <v>0</v>
      </c>
      <c r="J29" s="29">
        <f t="shared" si="1"/>
        <v>0</v>
      </c>
      <c r="K29" s="46"/>
      <c r="L29" s="47"/>
      <c r="M29" s="113">
        <f t="shared" si="6"/>
        <v>0</v>
      </c>
      <c r="N29" s="28">
        <f t="shared" si="2"/>
        <v>0</v>
      </c>
      <c r="O29" s="29">
        <f t="shared" si="3"/>
        <v>0</v>
      </c>
      <c r="P29" s="140"/>
      <c r="Q29" s="140"/>
    </row>
    <row r="30" spans="1:17" ht="23.25" customHeight="1">
      <c r="A30" s="22">
        <v>11</v>
      </c>
      <c r="B30" s="163" t="s">
        <v>163</v>
      </c>
      <c r="C30" s="46"/>
      <c r="D30" s="47"/>
      <c r="E30" s="113">
        <f t="shared" si="4"/>
        <v>0</v>
      </c>
      <c r="F30" s="46"/>
      <c r="G30" s="47"/>
      <c r="H30" s="113">
        <f t="shared" si="5"/>
        <v>0</v>
      </c>
      <c r="I30" s="28">
        <f t="shared" si="0"/>
        <v>0</v>
      </c>
      <c r="J30" s="29">
        <f t="shared" si="1"/>
        <v>0</v>
      </c>
      <c r="K30" s="46"/>
      <c r="L30" s="47"/>
      <c r="M30" s="113">
        <f t="shared" si="6"/>
        <v>0</v>
      </c>
      <c r="N30" s="28">
        <f t="shared" si="2"/>
        <v>0</v>
      </c>
      <c r="O30" s="29">
        <f t="shared" si="3"/>
        <v>0</v>
      </c>
      <c r="P30" s="140"/>
      <c r="Q30" s="140"/>
    </row>
    <row r="31" spans="1:17" ht="23.25" customHeight="1">
      <c r="A31" s="22">
        <v>12</v>
      </c>
      <c r="B31" s="163" t="s">
        <v>164</v>
      </c>
      <c r="C31" s="46"/>
      <c r="D31" s="47"/>
      <c r="E31" s="113">
        <f t="shared" si="4"/>
        <v>0</v>
      </c>
      <c r="F31" s="46"/>
      <c r="G31" s="47"/>
      <c r="H31" s="113">
        <f t="shared" si="5"/>
        <v>0</v>
      </c>
      <c r="I31" s="28">
        <f t="shared" si="0"/>
        <v>0</v>
      </c>
      <c r="J31" s="29">
        <f t="shared" si="1"/>
        <v>0</v>
      </c>
      <c r="K31" s="46"/>
      <c r="L31" s="47"/>
      <c r="M31" s="113">
        <f t="shared" si="6"/>
        <v>0</v>
      </c>
      <c r="N31" s="28">
        <f t="shared" si="2"/>
        <v>0</v>
      </c>
      <c r="O31" s="29">
        <f t="shared" si="3"/>
        <v>0</v>
      </c>
      <c r="P31" s="140"/>
      <c r="Q31" s="140"/>
    </row>
    <row r="32" spans="1:17" ht="23.25" customHeight="1">
      <c r="A32" s="22">
        <v>13</v>
      </c>
      <c r="B32" s="163" t="s">
        <v>165</v>
      </c>
      <c r="C32" s="46"/>
      <c r="D32" s="47"/>
      <c r="E32" s="113">
        <f t="shared" si="4"/>
        <v>0</v>
      </c>
      <c r="F32" s="46"/>
      <c r="G32" s="47"/>
      <c r="H32" s="113">
        <f t="shared" si="5"/>
        <v>0</v>
      </c>
      <c r="I32" s="28">
        <f t="shared" si="0"/>
        <v>0</v>
      </c>
      <c r="J32" s="29">
        <f t="shared" si="1"/>
        <v>0</v>
      </c>
      <c r="K32" s="46"/>
      <c r="L32" s="47"/>
      <c r="M32" s="113">
        <f t="shared" si="6"/>
        <v>0</v>
      </c>
      <c r="N32" s="28">
        <f t="shared" si="2"/>
        <v>0</v>
      </c>
      <c r="O32" s="29">
        <f t="shared" si="3"/>
        <v>0</v>
      </c>
      <c r="P32" s="140"/>
      <c r="Q32" s="140"/>
    </row>
    <row r="33" spans="1:17" ht="23.25" customHeight="1">
      <c r="A33" s="22">
        <v>14</v>
      </c>
      <c r="B33" s="163" t="s">
        <v>166</v>
      </c>
      <c r="C33" s="46"/>
      <c r="D33" s="47"/>
      <c r="E33" s="113">
        <f t="shared" si="4"/>
        <v>0</v>
      </c>
      <c r="F33" s="46"/>
      <c r="G33" s="47"/>
      <c r="H33" s="113">
        <f t="shared" si="5"/>
        <v>0</v>
      </c>
      <c r="I33" s="28">
        <f aca="true" t="shared" si="7" ref="I33:I47">IF(C33=0,0,F33*100/C33)</f>
        <v>0</v>
      </c>
      <c r="J33" s="29">
        <f aca="true" t="shared" si="8" ref="J33:J47">IF(D33=0,0,G33*100/D33)</f>
        <v>0</v>
      </c>
      <c r="K33" s="46"/>
      <c r="L33" s="47"/>
      <c r="M33" s="113">
        <f t="shared" si="6"/>
        <v>0</v>
      </c>
      <c r="N33" s="28">
        <f aca="true" t="shared" si="9" ref="N33:N47">IF(F33=0,0,K33*100/F33)</f>
        <v>0</v>
      </c>
      <c r="O33" s="29">
        <f aca="true" t="shared" si="10" ref="O33:O47">IF(G33=0,0,L33*100/G33)</f>
        <v>0</v>
      </c>
      <c r="P33" s="140"/>
      <c r="Q33" s="140"/>
    </row>
    <row r="34" spans="1:17" ht="23.25" customHeight="1">
      <c r="A34" s="22">
        <v>15</v>
      </c>
      <c r="B34" s="163" t="s">
        <v>167</v>
      </c>
      <c r="C34" s="46"/>
      <c r="D34" s="47"/>
      <c r="E34" s="113">
        <f t="shared" si="4"/>
        <v>0</v>
      </c>
      <c r="F34" s="46"/>
      <c r="G34" s="47"/>
      <c r="H34" s="113">
        <f t="shared" si="5"/>
        <v>0</v>
      </c>
      <c r="I34" s="28">
        <f t="shared" si="7"/>
        <v>0</v>
      </c>
      <c r="J34" s="29">
        <f t="shared" si="8"/>
        <v>0</v>
      </c>
      <c r="K34" s="46"/>
      <c r="L34" s="47"/>
      <c r="M34" s="113">
        <f t="shared" si="6"/>
        <v>0</v>
      </c>
      <c r="N34" s="28">
        <f t="shared" si="9"/>
        <v>0</v>
      </c>
      <c r="O34" s="29">
        <f t="shared" si="10"/>
        <v>0</v>
      </c>
      <c r="P34" s="140"/>
      <c r="Q34" s="140"/>
    </row>
    <row r="35" spans="1:17" ht="23.25" customHeight="1">
      <c r="A35" s="22">
        <v>16</v>
      </c>
      <c r="B35" s="163" t="s">
        <v>168</v>
      </c>
      <c r="C35" s="46"/>
      <c r="D35" s="47"/>
      <c r="E35" s="113">
        <f t="shared" si="4"/>
        <v>0</v>
      </c>
      <c r="F35" s="46"/>
      <c r="G35" s="47"/>
      <c r="H35" s="113">
        <f t="shared" si="5"/>
        <v>0</v>
      </c>
      <c r="I35" s="28">
        <f t="shared" si="7"/>
        <v>0</v>
      </c>
      <c r="J35" s="29">
        <f t="shared" si="8"/>
        <v>0</v>
      </c>
      <c r="K35" s="46"/>
      <c r="L35" s="47"/>
      <c r="M35" s="113">
        <f t="shared" si="6"/>
        <v>0</v>
      </c>
      <c r="N35" s="28">
        <f t="shared" si="9"/>
        <v>0</v>
      </c>
      <c r="O35" s="29">
        <f t="shared" si="10"/>
        <v>0</v>
      </c>
      <c r="P35" s="140"/>
      <c r="Q35" s="140"/>
    </row>
    <row r="36" spans="1:17" ht="23.25" customHeight="1">
      <c r="A36" s="22">
        <v>17</v>
      </c>
      <c r="B36" s="163" t="s">
        <v>169</v>
      </c>
      <c r="C36" s="46"/>
      <c r="D36" s="47"/>
      <c r="E36" s="113">
        <f t="shared" si="4"/>
        <v>0</v>
      </c>
      <c r="F36" s="46"/>
      <c r="G36" s="47"/>
      <c r="H36" s="113">
        <f t="shared" si="5"/>
        <v>0</v>
      </c>
      <c r="I36" s="28">
        <f t="shared" si="7"/>
        <v>0</v>
      </c>
      <c r="J36" s="29">
        <f t="shared" si="8"/>
        <v>0</v>
      </c>
      <c r="K36" s="46"/>
      <c r="L36" s="47"/>
      <c r="M36" s="113">
        <f t="shared" si="6"/>
        <v>0</v>
      </c>
      <c r="N36" s="28">
        <f t="shared" si="9"/>
        <v>0</v>
      </c>
      <c r="O36" s="29">
        <f t="shared" si="10"/>
        <v>0</v>
      </c>
      <c r="P36" s="140"/>
      <c r="Q36" s="140"/>
    </row>
    <row r="37" spans="1:17" ht="23.25" customHeight="1">
      <c r="A37" s="22">
        <v>18</v>
      </c>
      <c r="B37" s="163" t="s">
        <v>170</v>
      </c>
      <c r="C37" s="46"/>
      <c r="D37" s="47"/>
      <c r="E37" s="113">
        <f t="shared" si="4"/>
        <v>0</v>
      </c>
      <c r="F37" s="46"/>
      <c r="G37" s="47"/>
      <c r="H37" s="113">
        <f t="shared" si="5"/>
        <v>0</v>
      </c>
      <c r="I37" s="28">
        <f t="shared" si="7"/>
        <v>0</v>
      </c>
      <c r="J37" s="29">
        <f t="shared" si="8"/>
        <v>0</v>
      </c>
      <c r="K37" s="46"/>
      <c r="L37" s="47"/>
      <c r="M37" s="113">
        <f t="shared" si="6"/>
        <v>0</v>
      </c>
      <c r="N37" s="28">
        <f t="shared" si="9"/>
        <v>0</v>
      </c>
      <c r="O37" s="29">
        <f t="shared" si="10"/>
        <v>0</v>
      </c>
      <c r="P37" s="140"/>
      <c r="Q37" s="140"/>
    </row>
    <row r="38" spans="1:17" ht="23.25" customHeight="1">
      <c r="A38" s="22">
        <v>19</v>
      </c>
      <c r="B38" s="163" t="s">
        <v>171</v>
      </c>
      <c r="C38" s="46"/>
      <c r="D38" s="47"/>
      <c r="E38" s="113">
        <f t="shared" si="4"/>
        <v>0</v>
      </c>
      <c r="F38" s="46"/>
      <c r="G38" s="47"/>
      <c r="H38" s="113">
        <f t="shared" si="5"/>
        <v>0</v>
      </c>
      <c r="I38" s="28">
        <f t="shared" si="7"/>
        <v>0</v>
      </c>
      <c r="J38" s="29">
        <f t="shared" si="8"/>
        <v>0</v>
      </c>
      <c r="K38" s="46"/>
      <c r="L38" s="47"/>
      <c r="M38" s="113">
        <f t="shared" si="6"/>
        <v>0</v>
      </c>
      <c r="N38" s="28">
        <f t="shared" si="9"/>
        <v>0</v>
      </c>
      <c r="O38" s="29">
        <f t="shared" si="10"/>
        <v>0</v>
      </c>
      <c r="P38" s="140"/>
      <c r="Q38" s="140"/>
    </row>
    <row r="39" spans="1:17" ht="23.25" customHeight="1">
      <c r="A39" s="22">
        <v>20</v>
      </c>
      <c r="B39" s="163" t="s">
        <v>172</v>
      </c>
      <c r="C39" s="46"/>
      <c r="D39" s="47"/>
      <c r="E39" s="113">
        <f t="shared" si="4"/>
        <v>0</v>
      </c>
      <c r="F39" s="46"/>
      <c r="G39" s="47"/>
      <c r="H39" s="113">
        <f t="shared" si="5"/>
        <v>0</v>
      </c>
      <c r="I39" s="28">
        <f t="shared" si="7"/>
        <v>0</v>
      </c>
      <c r="J39" s="29">
        <f t="shared" si="8"/>
        <v>0</v>
      </c>
      <c r="K39" s="46"/>
      <c r="L39" s="47"/>
      <c r="M39" s="113">
        <f t="shared" si="6"/>
        <v>0</v>
      </c>
      <c r="N39" s="28">
        <f t="shared" si="9"/>
        <v>0</v>
      </c>
      <c r="O39" s="29">
        <f t="shared" si="10"/>
        <v>0</v>
      </c>
      <c r="P39" s="140"/>
      <c r="Q39" s="140"/>
    </row>
    <row r="40" spans="1:17" ht="23.25" customHeight="1">
      <c r="A40" s="22">
        <v>21</v>
      </c>
      <c r="B40" s="163" t="s">
        <v>173</v>
      </c>
      <c r="C40" s="46"/>
      <c r="D40" s="47"/>
      <c r="E40" s="113">
        <f t="shared" si="4"/>
        <v>0</v>
      </c>
      <c r="F40" s="46"/>
      <c r="G40" s="47"/>
      <c r="H40" s="113">
        <f t="shared" si="5"/>
        <v>0</v>
      </c>
      <c r="I40" s="28">
        <f t="shared" si="7"/>
        <v>0</v>
      </c>
      <c r="J40" s="29">
        <f t="shared" si="8"/>
        <v>0</v>
      </c>
      <c r="K40" s="46"/>
      <c r="L40" s="47"/>
      <c r="M40" s="113">
        <f t="shared" si="6"/>
        <v>0</v>
      </c>
      <c r="N40" s="28">
        <f t="shared" si="9"/>
        <v>0</v>
      </c>
      <c r="O40" s="29">
        <f t="shared" si="10"/>
        <v>0</v>
      </c>
      <c r="P40" s="140"/>
      <c r="Q40" s="140"/>
    </row>
    <row r="41" spans="1:17" ht="23.25" customHeight="1">
      <c r="A41" s="22">
        <v>22</v>
      </c>
      <c r="B41" s="163" t="s">
        <v>174</v>
      </c>
      <c r="C41" s="46"/>
      <c r="D41" s="47"/>
      <c r="E41" s="113">
        <f t="shared" si="4"/>
        <v>0</v>
      </c>
      <c r="F41" s="46"/>
      <c r="G41" s="47"/>
      <c r="H41" s="113">
        <f t="shared" si="5"/>
        <v>0</v>
      </c>
      <c r="I41" s="28">
        <f t="shared" si="7"/>
        <v>0</v>
      </c>
      <c r="J41" s="29">
        <f t="shared" si="8"/>
        <v>0</v>
      </c>
      <c r="K41" s="46"/>
      <c r="L41" s="47"/>
      <c r="M41" s="113">
        <f t="shared" si="6"/>
        <v>0</v>
      </c>
      <c r="N41" s="28">
        <f t="shared" si="9"/>
        <v>0</v>
      </c>
      <c r="O41" s="29">
        <f t="shared" si="10"/>
        <v>0</v>
      </c>
      <c r="P41" s="140"/>
      <c r="Q41" s="140"/>
    </row>
    <row r="42" spans="1:17" ht="23.25" customHeight="1">
      <c r="A42" s="22">
        <v>23</v>
      </c>
      <c r="B42" s="163" t="s">
        <v>175</v>
      </c>
      <c r="C42" s="46"/>
      <c r="D42" s="47"/>
      <c r="E42" s="113">
        <f t="shared" si="4"/>
        <v>0</v>
      </c>
      <c r="F42" s="46"/>
      <c r="G42" s="47"/>
      <c r="H42" s="113">
        <f t="shared" si="5"/>
        <v>0</v>
      </c>
      <c r="I42" s="28">
        <f t="shared" si="7"/>
        <v>0</v>
      </c>
      <c r="J42" s="29">
        <f t="shared" si="8"/>
        <v>0</v>
      </c>
      <c r="K42" s="46"/>
      <c r="L42" s="47"/>
      <c r="M42" s="113">
        <f t="shared" si="6"/>
        <v>0</v>
      </c>
      <c r="N42" s="28">
        <f t="shared" si="9"/>
        <v>0</v>
      </c>
      <c r="O42" s="29">
        <f t="shared" si="10"/>
        <v>0</v>
      </c>
      <c r="P42" s="140"/>
      <c r="Q42" s="140"/>
    </row>
    <row r="43" spans="1:17" ht="23.25" customHeight="1">
      <c r="A43" s="22">
        <v>24</v>
      </c>
      <c r="B43" s="163" t="s">
        <v>176</v>
      </c>
      <c r="C43" s="46"/>
      <c r="D43" s="47"/>
      <c r="E43" s="113">
        <f t="shared" si="4"/>
        <v>0</v>
      </c>
      <c r="F43" s="46"/>
      <c r="G43" s="47"/>
      <c r="H43" s="113">
        <f t="shared" si="5"/>
        <v>0</v>
      </c>
      <c r="I43" s="28">
        <f t="shared" si="7"/>
        <v>0</v>
      </c>
      <c r="J43" s="29">
        <f t="shared" si="8"/>
        <v>0</v>
      </c>
      <c r="K43" s="46"/>
      <c r="L43" s="47"/>
      <c r="M43" s="113">
        <f t="shared" si="6"/>
        <v>0</v>
      </c>
      <c r="N43" s="28">
        <f t="shared" si="9"/>
        <v>0</v>
      </c>
      <c r="O43" s="29">
        <f t="shared" si="10"/>
        <v>0</v>
      </c>
      <c r="P43" s="140"/>
      <c r="Q43" s="140"/>
    </row>
    <row r="44" spans="1:17" ht="23.25" customHeight="1">
      <c r="A44" s="22">
        <v>25</v>
      </c>
      <c r="B44" s="163" t="s">
        <v>177</v>
      </c>
      <c r="C44" s="46"/>
      <c r="D44" s="47"/>
      <c r="E44" s="113">
        <f t="shared" si="4"/>
        <v>0</v>
      </c>
      <c r="F44" s="46"/>
      <c r="G44" s="47"/>
      <c r="H44" s="113">
        <f t="shared" si="5"/>
        <v>0</v>
      </c>
      <c r="I44" s="28">
        <f t="shared" si="7"/>
        <v>0</v>
      </c>
      <c r="J44" s="29">
        <f t="shared" si="8"/>
        <v>0</v>
      </c>
      <c r="K44" s="46"/>
      <c r="L44" s="47"/>
      <c r="M44" s="113">
        <f t="shared" si="6"/>
        <v>0</v>
      </c>
      <c r="N44" s="28">
        <f t="shared" si="9"/>
        <v>0</v>
      </c>
      <c r="O44" s="29">
        <f t="shared" si="10"/>
        <v>0</v>
      </c>
      <c r="P44" s="140"/>
      <c r="Q44" s="140"/>
    </row>
    <row r="45" spans="1:17" ht="23.25" customHeight="1">
      <c r="A45" s="22">
        <v>26</v>
      </c>
      <c r="B45" s="163" t="s">
        <v>178</v>
      </c>
      <c r="C45" s="46"/>
      <c r="D45" s="47"/>
      <c r="E45" s="113">
        <f t="shared" si="4"/>
        <v>0</v>
      </c>
      <c r="F45" s="46"/>
      <c r="G45" s="47"/>
      <c r="H45" s="113">
        <f t="shared" si="5"/>
        <v>0</v>
      </c>
      <c r="I45" s="28">
        <f t="shared" si="7"/>
        <v>0</v>
      </c>
      <c r="J45" s="29">
        <f t="shared" si="8"/>
        <v>0</v>
      </c>
      <c r="K45" s="46"/>
      <c r="L45" s="47"/>
      <c r="M45" s="113">
        <f t="shared" si="6"/>
        <v>0</v>
      </c>
      <c r="N45" s="28">
        <f t="shared" si="9"/>
        <v>0</v>
      </c>
      <c r="O45" s="29">
        <f t="shared" si="10"/>
        <v>0</v>
      </c>
      <c r="P45" s="140"/>
      <c r="Q45" s="140"/>
    </row>
    <row r="46" spans="1:17" ht="23.25" customHeight="1">
      <c r="A46" s="22">
        <v>27</v>
      </c>
      <c r="B46" s="163" t="s">
        <v>179</v>
      </c>
      <c r="C46" s="46"/>
      <c r="D46" s="47"/>
      <c r="E46" s="113">
        <f t="shared" si="4"/>
        <v>0</v>
      </c>
      <c r="F46" s="46"/>
      <c r="G46" s="47"/>
      <c r="H46" s="113">
        <f t="shared" si="5"/>
        <v>0</v>
      </c>
      <c r="I46" s="28">
        <f t="shared" si="7"/>
        <v>0</v>
      </c>
      <c r="J46" s="29">
        <f t="shared" si="8"/>
        <v>0</v>
      </c>
      <c r="K46" s="46"/>
      <c r="L46" s="47"/>
      <c r="M46" s="113">
        <f t="shared" si="6"/>
        <v>0</v>
      </c>
      <c r="N46" s="28">
        <f t="shared" si="9"/>
        <v>0</v>
      </c>
      <c r="O46" s="29">
        <f t="shared" si="10"/>
        <v>0</v>
      </c>
      <c r="P46" s="140"/>
      <c r="Q46" s="140"/>
    </row>
    <row r="47" spans="1:17" ht="23.25" customHeight="1" thickBot="1">
      <c r="A47" s="22">
        <v>28</v>
      </c>
      <c r="B47" s="163" t="s">
        <v>149</v>
      </c>
      <c r="C47" s="46"/>
      <c r="D47" s="47"/>
      <c r="E47" s="113">
        <f t="shared" si="4"/>
        <v>0</v>
      </c>
      <c r="F47" s="46"/>
      <c r="G47" s="47"/>
      <c r="H47" s="113">
        <f t="shared" si="5"/>
        <v>0</v>
      </c>
      <c r="I47" s="28">
        <f t="shared" si="7"/>
        <v>0</v>
      </c>
      <c r="J47" s="29">
        <f t="shared" si="8"/>
        <v>0</v>
      </c>
      <c r="K47" s="46"/>
      <c r="L47" s="47"/>
      <c r="M47" s="113">
        <f t="shared" si="6"/>
        <v>0</v>
      </c>
      <c r="N47" s="28">
        <f t="shared" si="9"/>
        <v>0</v>
      </c>
      <c r="O47" s="29">
        <f t="shared" si="10"/>
        <v>0</v>
      </c>
      <c r="P47" s="140"/>
      <c r="Q47" s="140"/>
    </row>
    <row r="48" spans="1:17" ht="23.25" customHeight="1" thickBot="1">
      <c r="A48" s="23">
        <v>29</v>
      </c>
      <c r="B48" s="159" t="s">
        <v>150</v>
      </c>
      <c r="C48" s="153">
        <f>SUM(C20:C47)</f>
        <v>0</v>
      </c>
      <c r="D48" s="154">
        <f>SUM(D20:D47)</f>
        <v>0</v>
      </c>
      <c r="E48" s="155">
        <f>IF(C48=0,0,IF(D48=0,"-100,0",IF(D48*100/C48&lt;200,ROUND(D48*100/C48-100,1),ROUND(D48/C48,1)&amp;" р")))</f>
        <v>0</v>
      </c>
      <c r="F48" s="153">
        <f>SUM(F20:F47)</f>
        <v>0</v>
      </c>
      <c r="G48" s="154">
        <f>SUM(G20:G47)</f>
        <v>0</v>
      </c>
      <c r="H48" s="155">
        <f>IF(F48=0,0,IF(G48=0,"-100,0",IF(G48*100/F48&lt;200,ROUND(G48*100/F48-100,1),ROUND(G48/F48,1)&amp;" р")))</f>
        <v>0</v>
      </c>
      <c r="I48" s="24">
        <f>IF(C48=0,0,F48*100/C48)</f>
        <v>0</v>
      </c>
      <c r="J48" s="25">
        <f>IF(D48=0,0,G48*100/D48)</f>
        <v>0</v>
      </c>
      <c r="K48" s="153">
        <f>SUM(K20:K47)</f>
        <v>0</v>
      </c>
      <c r="L48" s="154">
        <f>SUM(L20:L47)</f>
        <v>0</v>
      </c>
      <c r="M48" s="155">
        <f>IF(K48=0,0,IF(L48=0,"-100,0",IF(L48*100/K48&lt;200,ROUND(L48*100/K48-100,1),ROUND(L48/K48,1)&amp;" р")))</f>
        <v>0</v>
      </c>
      <c r="N48" s="24">
        <f>IF(F48=0,0,K48*100/F48)</f>
        <v>0</v>
      </c>
      <c r="O48" s="25">
        <f>IF(G48=0,0,L48*100/G48)</f>
        <v>0</v>
      </c>
      <c r="P48" s="140"/>
      <c r="Q48" s="140"/>
    </row>
    <row r="49" spans="1:18" ht="20.25" customHeight="1">
      <c r="A49" s="138" t="s">
        <v>92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41"/>
      <c r="L49" s="140"/>
      <c r="M49" s="140"/>
      <c r="N49" s="140"/>
      <c r="O49" s="140"/>
      <c r="P49" s="140"/>
      <c r="Q49" s="140"/>
      <c r="R49" s="140"/>
    </row>
    <row r="50" spans="1:18" ht="8.25" customHeight="1" thickBo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0"/>
      <c r="M50" s="140"/>
      <c r="N50" s="140"/>
      <c r="O50" s="140"/>
      <c r="P50" s="140"/>
      <c r="Q50" s="140"/>
      <c r="R50" s="140"/>
    </row>
    <row r="51" spans="1:17" ht="18" customHeight="1" thickBot="1">
      <c r="A51" s="208" t="s">
        <v>8</v>
      </c>
      <c r="B51" s="211" t="s">
        <v>9</v>
      </c>
      <c r="C51" s="213" t="s">
        <v>77</v>
      </c>
      <c r="D51" s="213"/>
      <c r="E51" s="213"/>
      <c r="F51" s="212" t="s">
        <v>5</v>
      </c>
      <c r="G51" s="212"/>
      <c r="H51" s="255" t="s">
        <v>94</v>
      </c>
      <c r="I51" s="256"/>
      <c r="J51" s="256"/>
      <c r="K51" s="256"/>
      <c r="L51" s="256"/>
      <c r="M51" s="256"/>
      <c r="N51" s="256"/>
      <c r="O51" s="257"/>
      <c r="P51" s="140"/>
      <c r="Q51" s="140"/>
    </row>
    <row r="52" spans="1:17" ht="54.75" customHeight="1" thickBot="1">
      <c r="A52" s="209"/>
      <c r="B52" s="211"/>
      <c r="C52" s="213"/>
      <c r="D52" s="213"/>
      <c r="E52" s="213"/>
      <c r="F52" s="212"/>
      <c r="G52" s="212"/>
      <c r="H52" s="254" t="s">
        <v>112</v>
      </c>
      <c r="I52" s="254"/>
      <c r="J52" s="253" t="s">
        <v>5</v>
      </c>
      <c r="K52" s="253"/>
      <c r="L52" s="254" t="s">
        <v>113</v>
      </c>
      <c r="M52" s="254"/>
      <c r="N52" s="253" t="s">
        <v>5</v>
      </c>
      <c r="O52" s="253"/>
      <c r="P52" s="140"/>
      <c r="Q52" s="140"/>
    </row>
    <row r="53" spans="1:17" ht="16.5" thickBot="1">
      <c r="A53" s="210"/>
      <c r="B53" s="211"/>
      <c r="C53" s="142">
        <f>C19</f>
        <v>2012</v>
      </c>
      <c r="D53" s="143">
        <f>D19</f>
        <v>2013</v>
      </c>
      <c r="E53" s="144" t="s">
        <v>6</v>
      </c>
      <c r="F53" s="142">
        <f>C53</f>
        <v>2012</v>
      </c>
      <c r="G53" s="145">
        <f>D53</f>
        <v>2013</v>
      </c>
      <c r="H53" s="142">
        <f aca="true" t="shared" si="11" ref="H53:O53">F53</f>
        <v>2012</v>
      </c>
      <c r="I53" s="143">
        <f t="shared" si="11"/>
        <v>2013</v>
      </c>
      <c r="J53" s="142">
        <f t="shared" si="11"/>
        <v>2012</v>
      </c>
      <c r="K53" s="145">
        <f t="shared" si="11"/>
        <v>2013</v>
      </c>
      <c r="L53" s="142">
        <f t="shared" si="11"/>
        <v>2012</v>
      </c>
      <c r="M53" s="143">
        <f t="shared" si="11"/>
        <v>2013</v>
      </c>
      <c r="N53" s="142">
        <f t="shared" si="11"/>
        <v>2012</v>
      </c>
      <c r="O53" s="145">
        <f t="shared" si="11"/>
        <v>2013</v>
      </c>
      <c r="P53" s="140"/>
      <c r="Q53" s="140"/>
    </row>
    <row r="54" spans="1:17" ht="23.25" customHeight="1">
      <c r="A54" s="162">
        <v>1</v>
      </c>
      <c r="B54" s="164" t="s">
        <v>153</v>
      </c>
      <c r="C54" s="110"/>
      <c r="D54" s="111"/>
      <c r="E54" s="112">
        <f>IF(C54=0,0,IF(D54=0,"-100,0",IF(D54*100/C54&lt;200,ROUND(D54*100/C54-100,1),ROUND(D54/C54,1)&amp;" р")))</f>
        <v>0</v>
      </c>
      <c r="F54" s="108">
        <f aca="true" t="shared" si="12" ref="F54:F82">IF(F20=0,0,C54*100/F20)</f>
        <v>0</v>
      </c>
      <c r="G54" s="109">
        <f aca="true" t="shared" si="13" ref="G54:G82">IF(G20=0,0,D54*100/G20)</f>
        <v>0</v>
      </c>
      <c r="H54" s="110"/>
      <c r="I54" s="156"/>
      <c r="J54" s="108">
        <f aca="true" t="shared" si="14" ref="J54:J62">IF(C54=0,0,H54*100/C54)</f>
        <v>0</v>
      </c>
      <c r="K54" s="109">
        <f aca="true" t="shared" si="15" ref="K54:K62">IF(D54=0,0,I54*100/D54)</f>
        <v>0</v>
      </c>
      <c r="L54" s="110"/>
      <c r="M54" s="156"/>
      <c r="N54" s="108">
        <f aca="true" t="shared" si="16" ref="N54:N62">IF(C54=0,0,L54*100/C54)</f>
        <v>0</v>
      </c>
      <c r="O54" s="109">
        <f aca="true" t="shared" si="17" ref="O54:O62">IF(D54=0,0,M54*100/D54)</f>
        <v>0</v>
      </c>
      <c r="P54" s="140"/>
      <c r="Q54" s="140"/>
    </row>
    <row r="55" spans="1:17" ht="23.25" customHeight="1">
      <c r="A55" s="22">
        <v>2</v>
      </c>
      <c r="B55" s="163" t="s">
        <v>154</v>
      </c>
      <c r="C55" s="46"/>
      <c r="D55" s="47"/>
      <c r="E55" s="113">
        <f>IF(C55=0,0,IF(D55=0,"-100,0",IF(D55*100/C55&lt;200,ROUND(D55*100/C55-100,1),ROUND(D55/C55,1)&amp;" р")))</f>
        <v>0</v>
      </c>
      <c r="F55" s="28">
        <f t="shared" si="12"/>
        <v>0</v>
      </c>
      <c r="G55" s="29">
        <f t="shared" si="13"/>
        <v>0</v>
      </c>
      <c r="H55" s="46"/>
      <c r="I55" s="157"/>
      <c r="J55" s="28">
        <f t="shared" si="14"/>
        <v>0</v>
      </c>
      <c r="K55" s="29">
        <f t="shared" si="15"/>
        <v>0</v>
      </c>
      <c r="L55" s="46"/>
      <c r="M55" s="157"/>
      <c r="N55" s="28">
        <f t="shared" si="16"/>
        <v>0</v>
      </c>
      <c r="O55" s="29">
        <f t="shared" si="17"/>
        <v>0</v>
      </c>
      <c r="P55" s="140"/>
      <c r="Q55" s="140"/>
    </row>
    <row r="56" spans="1:17" ht="23.25" customHeight="1">
      <c r="A56" s="22">
        <v>3</v>
      </c>
      <c r="B56" s="163" t="s">
        <v>155</v>
      </c>
      <c r="C56" s="46"/>
      <c r="D56" s="47"/>
      <c r="E56" s="113">
        <f aca="true" t="shared" si="18" ref="E56:E81">IF(C56=0,0,IF(D56=0,"-100,0",IF(D56*100/C56&lt;200,ROUND(D56*100/C56-100,1),ROUND(D56/C56,1)&amp;" р")))</f>
        <v>0</v>
      </c>
      <c r="F56" s="28">
        <f t="shared" si="12"/>
        <v>0</v>
      </c>
      <c r="G56" s="29">
        <f t="shared" si="13"/>
        <v>0</v>
      </c>
      <c r="H56" s="46"/>
      <c r="I56" s="157"/>
      <c r="J56" s="28">
        <f t="shared" si="14"/>
        <v>0</v>
      </c>
      <c r="K56" s="29">
        <f t="shared" si="15"/>
        <v>0</v>
      </c>
      <c r="L56" s="46"/>
      <c r="M56" s="157"/>
      <c r="N56" s="28">
        <f t="shared" si="16"/>
        <v>0</v>
      </c>
      <c r="O56" s="29">
        <f t="shared" si="17"/>
        <v>0</v>
      </c>
      <c r="P56" s="140"/>
      <c r="Q56" s="140"/>
    </row>
    <row r="57" spans="1:17" ht="23.25" customHeight="1">
      <c r="A57" s="22">
        <v>4</v>
      </c>
      <c r="B57" s="163" t="s">
        <v>156</v>
      </c>
      <c r="C57" s="46"/>
      <c r="D57" s="47"/>
      <c r="E57" s="113">
        <f t="shared" si="18"/>
        <v>0</v>
      </c>
      <c r="F57" s="28">
        <f t="shared" si="12"/>
        <v>0</v>
      </c>
      <c r="G57" s="29">
        <f t="shared" si="13"/>
        <v>0</v>
      </c>
      <c r="H57" s="46"/>
      <c r="I57" s="157"/>
      <c r="J57" s="28">
        <f t="shared" si="14"/>
        <v>0</v>
      </c>
      <c r="K57" s="29">
        <f t="shared" si="15"/>
        <v>0</v>
      </c>
      <c r="L57" s="46"/>
      <c r="M57" s="157"/>
      <c r="N57" s="28">
        <f t="shared" si="16"/>
        <v>0</v>
      </c>
      <c r="O57" s="29">
        <f t="shared" si="17"/>
        <v>0</v>
      </c>
      <c r="P57" s="140"/>
      <c r="Q57" s="140"/>
    </row>
    <row r="58" spans="1:17" ht="23.25" customHeight="1">
      <c r="A58" s="22">
        <v>5</v>
      </c>
      <c r="B58" s="163" t="s">
        <v>157</v>
      </c>
      <c r="C58" s="46"/>
      <c r="D58" s="47"/>
      <c r="E58" s="113">
        <f t="shared" si="18"/>
        <v>0</v>
      </c>
      <c r="F58" s="28">
        <f t="shared" si="12"/>
        <v>0</v>
      </c>
      <c r="G58" s="29">
        <f t="shared" si="13"/>
        <v>0</v>
      </c>
      <c r="H58" s="46"/>
      <c r="I58" s="157"/>
      <c r="J58" s="28">
        <f t="shared" si="14"/>
        <v>0</v>
      </c>
      <c r="K58" s="29">
        <f t="shared" si="15"/>
        <v>0</v>
      </c>
      <c r="L58" s="46"/>
      <c r="M58" s="157"/>
      <c r="N58" s="28">
        <f t="shared" si="16"/>
        <v>0</v>
      </c>
      <c r="O58" s="29">
        <f t="shared" si="17"/>
        <v>0</v>
      </c>
      <c r="P58" s="140"/>
      <c r="Q58" s="140"/>
    </row>
    <row r="59" spans="1:17" ht="23.25" customHeight="1">
      <c r="A59" s="22">
        <v>6</v>
      </c>
      <c r="B59" s="163" t="s">
        <v>158</v>
      </c>
      <c r="C59" s="46"/>
      <c r="D59" s="47"/>
      <c r="E59" s="113">
        <f t="shared" si="18"/>
        <v>0</v>
      </c>
      <c r="F59" s="28">
        <f t="shared" si="12"/>
        <v>0</v>
      </c>
      <c r="G59" s="29">
        <f t="shared" si="13"/>
        <v>0</v>
      </c>
      <c r="H59" s="46"/>
      <c r="I59" s="157"/>
      <c r="J59" s="28">
        <f t="shared" si="14"/>
        <v>0</v>
      </c>
      <c r="K59" s="29">
        <f t="shared" si="15"/>
        <v>0</v>
      </c>
      <c r="L59" s="46"/>
      <c r="M59" s="157"/>
      <c r="N59" s="28">
        <f t="shared" si="16"/>
        <v>0</v>
      </c>
      <c r="O59" s="29">
        <f t="shared" si="17"/>
        <v>0</v>
      </c>
      <c r="P59" s="140"/>
      <c r="Q59" s="140"/>
    </row>
    <row r="60" spans="1:17" ht="23.25" customHeight="1">
      <c r="A60" s="22">
        <v>7</v>
      </c>
      <c r="B60" s="163" t="s">
        <v>159</v>
      </c>
      <c r="C60" s="46"/>
      <c r="D60" s="47"/>
      <c r="E60" s="113">
        <f t="shared" si="18"/>
        <v>0</v>
      </c>
      <c r="F60" s="28">
        <f t="shared" si="12"/>
        <v>0</v>
      </c>
      <c r="G60" s="29">
        <f t="shared" si="13"/>
        <v>0</v>
      </c>
      <c r="H60" s="46"/>
      <c r="I60" s="157"/>
      <c r="J60" s="28">
        <f t="shared" si="14"/>
        <v>0</v>
      </c>
      <c r="K60" s="29">
        <f t="shared" si="15"/>
        <v>0</v>
      </c>
      <c r="L60" s="46"/>
      <c r="M60" s="157"/>
      <c r="N60" s="28">
        <f t="shared" si="16"/>
        <v>0</v>
      </c>
      <c r="O60" s="29">
        <f t="shared" si="17"/>
        <v>0</v>
      </c>
      <c r="P60" s="140"/>
      <c r="Q60" s="140"/>
    </row>
    <row r="61" spans="1:17" ht="23.25" customHeight="1">
      <c r="A61" s="22">
        <v>8</v>
      </c>
      <c r="B61" s="163" t="s">
        <v>160</v>
      </c>
      <c r="C61" s="46"/>
      <c r="D61" s="47"/>
      <c r="E61" s="113">
        <f t="shared" si="18"/>
        <v>0</v>
      </c>
      <c r="F61" s="28">
        <f t="shared" si="12"/>
        <v>0</v>
      </c>
      <c r="G61" s="29">
        <f t="shared" si="13"/>
        <v>0</v>
      </c>
      <c r="H61" s="46"/>
      <c r="I61" s="157"/>
      <c r="J61" s="28">
        <f t="shared" si="14"/>
        <v>0</v>
      </c>
      <c r="K61" s="29">
        <f t="shared" si="15"/>
        <v>0</v>
      </c>
      <c r="L61" s="46"/>
      <c r="M61" s="157"/>
      <c r="N61" s="28">
        <f t="shared" si="16"/>
        <v>0</v>
      </c>
      <c r="O61" s="29">
        <f t="shared" si="17"/>
        <v>0</v>
      </c>
      <c r="P61" s="140"/>
      <c r="Q61" s="140"/>
    </row>
    <row r="62" spans="1:17" ht="23.25" customHeight="1">
      <c r="A62" s="22">
        <v>9</v>
      </c>
      <c r="B62" s="163" t="s">
        <v>161</v>
      </c>
      <c r="C62" s="46"/>
      <c r="D62" s="47"/>
      <c r="E62" s="113">
        <f t="shared" si="18"/>
        <v>0</v>
      </c>
      <c r="F62" s="28">
        <f t="shared" si="12"/>
        <v>0</v>
      </c>
      <c r="G62" s="29">
        <f t="shared" si="13"/>
        <v>0</v>
      </c>
      <c r="H62" s="46"/>
      <c r="I62" s="157"/>
      <c r="J62" s="28">
        <f t="shared" si="14"/>
        <v>0</v>
      </c>
      <c r="K62" s="29">
        <f t="shared" si="15"/>
        <v>0</v>
      </c>
      <c r="L62" s="46"/>
      <c r="M62" s="157"/>
      <c r="N62" s="28">
        <f t="shared" si="16"/>
        <v>0</v>
      </c>
      <c r="O62" s="29">
        <f t="shared" si="17"/>
        <v>0</v>
      </c>
      <c r="P62" s="140"/>
      <c r="Q62" s="140"/>
    </row>
    <row r="63" spans="1:17" ht="23.25" customHeight="1">
      <c r="A63" s="22">
        <v>10</v>
      </c>
      <c r="B63" s="163" t="s">
        <v>162</v>
      </c>
      <c r="C63" s="46"/>
      <c r="D63" s="47"/>
      <c r="E63" s="113">
        <f t="shared" si="18"/>
        <v>0</v>
      </c>
      <c r="F63" s="28">
        <f t="shared" si="12"/>
        <v>0</v>
      </c>
      <c r="G63" s="29">
        <f t="shared" si="13"/>
        <v>0</v>
      </c>
      <c r="H63" s="46"/>
      <c r="I63" s="157"/>
      <c r="J63" s="28">
        <f aca="true" t="shared" si="19" ref="J63:J81">IF(C63=0,0,H63*100/C63)</f>
        <v>0</v>
      </c>
      <c r="K63" s="29">
        <f aca="true" t="shared" si="20" ref="K63:K81">IF(D63=0,0,I63*100/D63)</f>
        <v>0</v>
      </c>
      <c r="L63" s="46"/>
      <c r="M63" s="157"/>
      <c r="N63" s="28">
        <f aca="true" t="shared" si="21" ref="N63:N81">IF(C63=0,0,L63*100/C63)</f>
        <v>0</v>
      </c>
      <c r="O63" s="29">
        <f aca="true" t="shared" si="22" ref="O63:O81">IF(D63=0,0,M63*100/D63)</f>
        <v>0</v>
      </c>
      <c r="P63" s="140"/>
      <c r="Q63" s="140"/>
    </row>
    <row r="64" spans="1:17" ht="23.25" customHeight="1">
      <c r="A64" s="22">
        <v>11</v>
      </c>
      <c r="B64" s="163" t="s">
        <v>163</v>
      </c>
      <c r="C64" s="46"/>
      <c r="D64" s="47"/>
      <c r="E64" s="113">
        <f t="shared" si="18"/>
        <v>0</v>
      </c>
      <c r="F64" s="28">
        <f t="shared" si="12"/>
        <v>0</v>
      </c>
      <c r="G64" s="29">
        <f t="shared" si="13"/>
        <v>0</v>
      </c>
      <c r="H64" s="46"/>
      <c r="I64" s="157"/>
      <c r="J64" s="28">
        <f t="shared" si="19"/>
        <v>0</v>
      </c>
      <c r="K64" s="29">
        <f t="shared" si="20"/>
        <v>0</v>
      </c>
      <c r="L64" s="46"/>
      <c r="M64" s="157"/>
      <c r="N64" s="28">
        <f t="shared" si="21"/>
        <v>0</v>
      </c>
      <c r="O64" s="29">
        <f t="shared" si="22"/>
        <v>0</v>
      </c>
      <c r="P64" s="140"/>
      <c r="Q64" s="140"/>
    </row>
    <row r="65" spans="1:17" ht="23.25" customHeight="1">
      <c r="A65" s="22">
        <v>12</v>
      </c>
      <c r="B65" s="163" t="s">
        <v>164</v>
      </c>
      <c r="C65" s="46"/>
      <c r="D65" s="47"/>
      <c r="E65" s="113">
        <f t="shared" si="18"/>
        <v>0</v>
      </c>
      <c r="F65" s="28">
        <f t="shared" si="12"/>
        <v>0</v>
      </c>
      <c r="G65" s="29">
        <f t="shared" si="13"/>
        <v>0</v>
      </c>
      <c r="H65" s="46"/>
      <c r="I65" s="157"/>
      <c r="J65" s="28">
        <f t="shared" si="19"/>
        <v>0</v>
      </c>
      <c r="K65" s="29">
        <f t="shared" si="20"/>
        <v>0</v>
      </c>
      <c r="L65" s="46"/>
      <c r="M65" s="157"/>
      <c r="N65" s="28">
        <f t="shared" si="21"/>
        <v>0</v>
      </c>
      <c r="O65" s="29">
        <f t="shared" si="22"/>
        <v>0</v>
      </c>
      <c r="P65" s="140"/>
      <c r="Q65" s="140"/>
    </row>
    <row r="66" spans="1:17" ht="23.25" customHeight="1">
      <c r="A66" s="22">
        <v>13</v>
      </c>
      <c r="B66" s="163" t="s">
        <v>165</v>
      </c>
      <c r="C66" s="46"/>
      <c r="D66" s="47"/>
      <c r="E66" s="113">
        <f t="shared" si="18"/>
        <v>0</v>
      </c>
      <c r="F66" s="28">
        <f t="shared" si="12"/>
        <v>0</v>
      </c>
      <c r="G66" s="29">
        <f t="shared" si="13"/>
        <v>0</v>
      </c>
      <c r="H66" s="46"/>
      <c r="I66" s="157"/>
      <c r="J66" s="28">
        <f t="shared" si="19"/>
        <v>0</v>
      </c>
      <c r="K66" s="29">
        <f t="shared" si="20"/>
        <v>0</v>
      </c>
      <c r="L66" s="46"/>
      <c r="M66" s="157"/>
      <c r="N66" s="28">
        <f t="shared" si="21"/>
        <v>0</v>
      </c>
      <c r="O66" s="29">
        <f t="shared" si="22"/>
        <v>0</v>
      </c>
      <c r="P66" s="140"/>
      <c r="Q66" s="140"/>
    </row>
    <row r="67" spans="1:17" ht="23.25" customHeight="1">
      <c r="A67" s="22">
        <v>14</v>
      </c>
      <c r="B67" s="163" t="s">
        <v>166</v>
      </c>
      <c r="C67" s="46"/>
      <c r="D67" s="47"/>
      <c r="E67" s="113">
        <f t="shared" si="18"/>
        <v>0</v>
      </c>
      <c r="F67" s="28">
        <f t="shared" si="12"/>
        <v>0</v>
      </c>
      <c r="G67" s="29">
        <f t="shared" si="13"/>
        <v>0</v>
      </c>
      <c r="H67" s="46"/>
      <c r="I67" s="157"/>
      <c r="J67" s="28">
        <f t="shared" si="19"/>
        <v>0</v>
      </c>
      <c r="K67" s="29">
        <f t="shared" si="20"/>
        <v>0</v>
      </c>
      <c r="L67" s="46"/>
      <c r="M67" s="157"/>
      <c r="N67" s="28">
        <f t="shared" si="21"/>
        <v>0</v>
      </c>
      <c r="O67" s="29">
        <f t="shared" si="22"/>
        <v>0</v>
      </c>
      <c r="P67" s="140"/>
      <c r="Q67" s="140"/>
    </row>
    <row r="68" spans="1:17" ht="23.25" customHeight="1">
      <c r="A68" s="22">
        <v>15</v>
      </c>
      <c r="B68" s="163" t="s">
        <v>167</v>
      </c>
      <c r="C68" s="46"/>
      <c r="D68" s="47"/>
      <c r="E68" s="113">
        <f t="shared" si="18"/>
        <v>0</v>
      </c>
      <c r="F68" s="28">
        <f t="shared" si="12"/>
        <v>0</v>
      </c>
      <c r="G68" s="29">
        <f t="shared" si="13"/>
        <v>0</v>
      </c>
      <c r="H68" s="46"/>
      <c r="I68" s="157"/>
      <c r="J68" s="28">
        <f t="shared" si="19"/>
        <v>0</v>
      </c>
      <c r="K68" s="29">
        <f t="shared" si="20"/>
        <v>0</v>
      </c>
      <c r="L68" s="46"/>
      <c r="M68" s="157"/>
      <c r="N68" s="28">
        <f t="shared" si="21"/>
        <v>0</v>
      </c>
      <c r="O68" s="29">
        <f t="shared" si="22"/>
        <v>0</v>
      </c>
      <c r="P68" s="140"/>
      <c r="Q68" s="140"/>
    </row>
    <row r="69" spans="1:17" ht="23.25" customHeight="1">
      <c r="A69" s="22">
        <v>16</v>
      </c>
      <c r="B69" s="163" t="s">
        <v>168</v>
      </c>
      <c r="C69" s="46"/>
      <c r="D69" s="47"/>
      <c r="E69" s="113">
        <f t="shared" si="18"/>
        <v>0</v>
      </c>
      <c r="F69" s="28">
        <f t="shared" si="12"/>
        <v>0</v>
      </c>
      <c r="G69" s="29">
        <f t="shared" si="13"/>
        <v>0</v>
      </c>
      <c r="H69" s="46"/>
      <c r="I69" s="157"/>
      <c r="J69" s="28">
        <f t="shared" si="19"/>
        <v>0</v>
      </c>
      <c r="K69" s="29">
        <f t="shared" si="20"/>
        <v>0</v>
      </c>
      <c r="L69" s="46"/>
      <c r="M69" s="157"/>
      <c r="N69" s="28">
        <f t="shared" si="21"/>
        <v>0</v>
      </c>
      <c r="O69" s="29">
        <f t="shared" si="22"/>
        <v>0</v>
      </c>
      <c r="P69" s="140"/>
      <c r="Q69" s="140"/>
    </row>
    <row r="70" spans="1:17" ht="23.25" customHeight="1">
      <c r="A70" s="22">
        <v>17</v>
      </c>
      <c r="B70" s="163" t="s">
        <v>169</v>
      </c>
      <c r="C70" s="46"/>
      <c r="D70" s="47"/>
      <c r="E70" s="113">
        <f t="shared" si="18"/>
        <v>0</v>
      </c>
      <c r="F70" s="28">
        <f t="shared" si="12"/>
        <v>0</v>
      </c>
      <c r="G70" s="29">
        <f t="shared" si="13"/>
        <v>0</v>
      </c>
      <c r="H70" s="46"/>
      <c r="I70" s="157"/>
      <c r="J70" s="28">
        <f t="shared" si="19"/>
        <v>0</v>
      </c>
      <c r="K70" s="29">
        <f t="shared" si="20"/>
        <v>0</v>
      </c>
      <c r="L70" s="46"/>
      <c r="M70" s="157"/>
      <c r="N70" s="28">
        <f t="shared" si="21"/>
        <v>0</v>
      </c>
      <c r="O70" s="29">
        <f t="shared" si="22"/>
        <v>0</v>
      </c>
      <c r="P70" s="140"/>
      <c r="Q70" s="140"/>
    </row>
    <row r="71" spans="1:17" ht="23.25" customHeight="1">
      <c r="A71" s="22">
        <v>18</v>
      </c>
      <c r="B71" s="163" t="s">
        <v>170</v>
      </c>
      <c r="C71" s="46"/>
      <c r="D71" s="47"/>
      <c r="E71" s="113">
        <f t="shared" si="18"/>
        <v>0</v>
      </c>
      <c r="F71" s="28">
        <f t="shared" si="12"/>
        <v>0</v>
      </c>
      <c r="G71" s="29">
        <f t="shared" si="13"/>
        <v>0</v>
      </c>
      <c r="H71" s="46"/>
      <c r="I71" s="157"/>
      <c r="J71" s="28">
        <f t="shared" si="19"/>
        <v>0</v>
      </c>
      <c r="K71" s="29">
        <f t="shared" si="20"/>
        <v>0</v>
      </c>
      <c r="L71" s="46"/>
      <c r="M71" s="157"/>
      <c r="N71" s="28">
        <f t="shared" si="21"/>
        <v>0</v>
      </c>
      <c r="O71" s="29">
        <f t="shared" si="22"/>
        <v>0</v>
      </c>
      <c r="P71" s="140"/>
      <c r="Q71" s="140"/>
    </row>
    <row r="72" spans="1:17" ht="23.25" customHeight="1">
      <c r="A72" s="22">
        <v>19</v>
      </c>
      <c r="B72" s="163" t="s">
        <v>171</v>
      </c>
      <c r="C72" s="46"/>
      <c r="D72" s="47"/>
      <c r="E72" s="113">
        <f t="shared" si="18"/>
        <v>0</v>
      </c>
      <c r="F72" s="28">
        <f t="shared" si="12"/>
        <v>0</v>
      </c>
      <c r="G72" s="29">
        <f t="shared" si="13"/>
        <v>0</v>
      </c>
      <c r="H72" s="46"/>
      <c r="I72" s="157"/>
      <c r="J72" s="28">
        <f t="shared" si="19"/>
        <v>0</v>
      </c>
      <c r="K72" s="29">
        <f t="shared" si="20"/>
        <v>0</v>
      </c>
      <c r="L72" s="46"/>
      <c r="M72" s="157"/>
      <c r="N72" s="28">
        <f t="shared" si="21"/>
        <v>0</v>
      </c>
      <c r="O72" s="29">
        <f t="shared" si="22"/>
        <v>0</v>
      </c>
      <c r="P72" s="140"/>
      <c r="Q72" s="140"/>
    </row>
    <row r="73" spans="1:17" ht="23.25" customHeight="1">
      <c r="A73" s="22">
        <v>20</v>
      </c>
      <c r="B73" s="163" t="s">
        <v>172</v>
      </c>
      <c r="C73" s="46"/>
      <c r="D73" s="47"/>
      <c r="E73" s="113">
        <f t="shared" si="18"/>
        <v>0</v>
      </c>
      <c r="F73" s="28">
        <f t="shared" si="12"/>
        <v>0</v>
      </c>
      <c r="G73" s="29">
        <f t="shared" si="13"/>
        <v>0</v>
      </c>
      <c r="H73" s="46"/>
      <c r="I73" s="157"/>
      <c r="J73" s="28">
        <f t="shared" si="19"/>
        <v>0</v>
      </c>
      <c r="K73" s="29">
        <f t="shared" si="20"/>
        <v>0</v>
      </c>
      <c r="L73" s="46"/>
      <c r="M73" s="157"/>
      <c r="N73" s="28">
        <f t="shared" si="21"/>
        <v>0</v>
      </c>
      <c r="O73" s="29">
        <f t="shared" si="22"/>
        <v>0</v>
      </c>
      <c r="P73" s="140"/>
      <c r="Q73" s="140"/>
    </row>
    <row r="74" spans="1:17" ht="23.25" customHeight="1">
      <c r="A74" s="22">
        <v>21</v>
      </c>
      <c r="B74" s="163" t="s">
        <v>173</v>
      </c>
      <c r="C74" s="46"/>
      <c r="D74" s="47"/>
      <c r="E74" s="113">
        <f t="shared" si="18"/>
        <v>0</v>
      </c>
      <c r="F74" s="28">
        <f t="shared" si="12"/>
        <v>0</v>
      </c>
      <c r="G74" s="29">
        <f t="shared" si="13"/>
        <v>0</v>
      </c>
      <c r="H74" s="46"/>
      <c r="I74" s="157"/>
      <c r="J74" s="28">
        <f t="shared" si="19"/>
        <v>0</v>
      </c>
      <c r="K74" s="29">
        <f t="shared" si="20"/>
        <v>0</v>
      </c>
      <c r="L74" s="46"/>
      <c r="M74" s="157"/>
      <c r="N74" s="28">
        <f t="shared" si="21"/>
        <v>0</v>
      </c>
      <c r="O74" s="29">
        <f t="shared" si="22"/>
        <v>0</v>
      </c>
      <c r="P74" s="140"/>
      <c r="Q74" s="140"/>
    </row>
    <row r="75" spans="1:17" ht="23.25" customHeight="1">
      <c r="A75" s="22">
        <v>22</v>
      </c>
      <c r="B75" s="163" t="s">
        <v>174</v>
      </c>
      <c r="C75" s="46"/>
      <c r="D75" s="47"/>
      <c r="E75" s="113">
        <f t="shared" si="18"/>
        <v>0</v>
      </c>
      <c r="F75" s="28">
        <f t="shared" si="12"/>
        <v>0</v>
      </c>
      <c r="G75" s="29">
        <f t="shared" si="13"/>
        <v>0</v>
      </c>
      <c r="H75" s="46"/>
      <c r="I75" s="157"/>
      <c r="J75" s="28">
        <f t="shared" si="19"/>
        <v>0</v>
      </c>
      <c r="K75" s="29">
        <f t="shared" si="20"/>
        <v>0</v>
      </c>
      <c r="L75" s="46"/>
      <c r="M75" s="157"/>
      <c r="N75" s="28">
        <f t="shared" si="21"/>
        <v>0</v>
      </c>
      <c r="O75" s="29">
        <f t="shared" si="22"/>
        <v>0</v>
      </c>
      <c r="P75" s="140"/>
      <c r="Q75" s="140"/>
    </row>
    <row r="76" spans="1:17" ht="23.25" customHeight="1">
      <c r="A76" s="22">
        <v>23</v>
      </c>
      <c r="B76" s="163" t="s">
        <v>175</v>
      </c>
      <c r="C76" s="46"/>
      <c r="D76" s="47"/>
      <c r="E76" s="113">
        <f t="shared" si="18"/>
        <v>0</v>
      </c>
      <c r="F76" s="28">
        <f t="shared" si="12"/>
        <v>0</v>
      </c>
      <c r="G76" s="29">
        <f t="shared" si="13"/>
        <v>0</v>
      </c>
      <c r="H76" s="46"/>
      <c r="I76" s="157"/>
      <c r="J76" s="28">
        <f t="shared" si="19"/>
        <v>0</v>
      </c>
      <c r="K76" s="29">
        <f t="shared" si="20"/>
        <v>0</v>
      </c>
      <c r="L76" s="46"/>
      <c r="M76" s="157"/>
      <c r="N76" s="28">
        <f t="shared" si="21"/>
        <v>0</v>
      </c>
      <c r="O76" s="29">
        <f t="shared" si="22"/>
        <v>0</v>
      </c>
      <c r="P76" s="140"/>
      <c r="Q76" s="140"/>
    </row>
    <row r="77" spans="1:17" ht="23.25" customHeight="1">
      <c r="A77" s="22">
        <v>24</v>
      </c>
      <c r="B77" s="163" t="s">
        <v>176</v>
      </c>
      <c r="C77" s="46"/>
      <c r="D77" s="47"/>
      <c r="E77" s="113">
        <f t="shared" si="18"/>
        <v>0</v>
      </c>
      <c r="F77" s="28">
        <f t="shared" si="12"/>
        <v>0</v>
      </c>
      <c r="G77" s="29">
        <f t="shared" si="13"/>
        <v>0</v>
      </c>
      <c r="H77" s="46"/>
      <c r="I77" s="157"/>
      <c r="J77" s="28">
        <f t="shared" si="19"/>
        <v>0</v>
      </c>
      <c r="K77" s="29">
        <f t="shared" si="20"/>
        <v>0</v>
      </c>
      <c r="L77" s="46"/>
      <c r="M77" s="157"/>
      <c r="N77" s="28">
        <f t="shared" si="21"/>
        <v>0</v>
      </c>
      <c r="O77" s="29">
        <f t="shared" si="22"/>
        <v>0</v>
      </c>
      <c r="P77" s="140"/>
      <c r="Q77" s="140"/>
    </row>
    <row r="78" spans="1:17" ht="23.25" customHeight="1">
      <c r="A78" s="22">
        <v>25</v>
      </c>
      <c r="B78" s="163" t="s">
        <v>177</v>
      </c>
      <c r="C78" s="46"/>
      <c r="D78" s="47"/>
      <c r="E78" s="113">
        <f t="shared" si="18"/>
        <v>0</v>
      </c>
      <c r="F78" s="28">
        <f t="shared" si="12"/>
        <v>0</v>
      </c>
      <c r="G78" s="29">
        <f t="shared" si="13"/>
        <v>0</v>
      </c>
      <c r="H78" s="46"/>
      <c r="I78" s="157"/>
      <c r="J78" s="28">
        <f t="shared" si="19"/>
        <v>0</v>
      </c>
      <c r="K78" s="29">
        <f t="shared" si="20"/>
        <v>0</v>
      </c>
      <c r="L78" s="46"/>
      <c r="M78" s="157"/>
      <c r="N78" s="28">
        <f t="shared" si="21"/>
        <v>0</v>
      </c>
      <c r="O78" s="29">
        <f t="shared" si="22"/>
        <v>0</v>
      </c>
      <c r="P78" s="140"/>
      <c r="Q78" s="140"/>
    </row>
    <row r="79" spans="1:17" ht="23.25" customHeight="1">
      <c r="A79" s="22">
        <v>26</v>
      </c>
      <c r="B79" s="163" t="s">
        <v>178</v>
      </c>
      <c r="C79" s="46"/>
      <c r="D79" s="47"/>
      <c r="E79" s="113">
        <f t="shared" si="18"/>
        <v>0</v>
      </c>
      <c r="F79" s="28">
        <f t="shared" si="12"/>
        <v>0</v>
      </c>
      <c r="G79" s="29">
        <f t="shared" si="13"/>
        <v>0</v>
      </c>
      <c r="H79" s="46"/>
      <c r="I79" s="157"/>
      <c r="J79" s="28">
        <f t="shared" si="19"/>
        <v>0</v>
      </c>
      <c r="K79" s="29">
        <f t="shared" si="20"/>
        <v>0</v>
      </c>
      <c r="L79" s="46"/>
      <c r="M79" s="157"/>
      <c r="N79" s="28">
        <f t="shared" si="21"/>
        <v>0</v>
      </c>
      <c r="O79" s="29">
        <f t="shared" si="22"/>
        <v>0</v>
      </c>
      <c r="P79" s="140"/>
      <c r="Q79" s="140"/>
    </row>
    <row r="80" spans="1:17" ht="23.25" customHeight="1">
      <c r="A80" s="22">
        <v>27</v>
      </c>
      <c r="B80" s="163" t="s">
        <v>179</v>
      </c>
      <c r="C80" s="46"/>
      <c r="D80" s="47"/>
      <c r="E80" s="113">
        <f t="shared" si="18"/>
        <v>0</v>
      </c>
      <c r="F80" s="28">
        <f t="shared" si="12"/>
        <v>0</v>
      </c>
      <c r="G80" s="29">
        <f t="shared" si="13"/>
        <v>0</v>
      </c>
      <c r="H80" s="46"/>
      <c r="I80" s="157"/>
      <c r="J80" s="28">
        <f t="shared" si="19"/>
        <v>0</v>
      </c>
      <c r="K80" s="29">
        <f t="shared" si="20"/>
        <v>0</v>
      </c>
      <c r="L80" s="46"/>
      <c r="M80" s="157"/>
      <c r="N80" s="28">
        <f t="shared" si="21"/>
        <v>0</v>
      </c>
      <c r="O80" s="29">
        <f t="shared" si="22"/>
        <v>0</v>
      </c>
      <c r="P80" s="140"/>
      <c r="Q80" s="140"/>
    </row>
    <row r="81" spans="1:17" ht="23.25" customHeight="1" thickBot="1">
      <c r="A81" s="22">
        <v>28</v>
      </c>
      <c r="B81" s="163" t="s">
        <v>149</v>
      </c>
      <c r="C81" s="46"/>
      <c r="D81" s="47"/>
      <c r="E81" s="113">
        <f t="shared" si="18"/>
        <v>0</v>
      </c>
      <c r="F81" s="28">
        <f t="shared" si="12"/>
        <v>0</v>
      </c>
      <c r="G81" s="29">
        <f t="shared" si="13"/>
        <v>0</v>
      </c>
      <c r="H81" s="46"/>
      <c r="I81" s="157"/>
      <c r="J81" s="28">
        <f t="shared" si="19"/>
        <v>0</v>
      </c>
      <c r="K81" s="29">
        <f t="shared" si="20"/>
        <v>0</v>
      </c>
      <c r="L81" s="46"/>
      <c r="M81" s="157"/>
      <c r="N81" s="28">
        <f t="shared" si="21"/>
        <v>0</v>
      </c>
      <c r="O81" s="29">
        <f t="shared" si="22"/>
        <v>0</v>
      </c>
      <c r="P81" s="140"/>
      <c r="Q81" s="140"/>
    </row>
    <row r="82" spans="1:17" ht="23.25" customHeight="1" thickBot="1">
      <c r="A82" s="23">
        <v>29</v>
      </c>
      <c r="B82" s="159" t="s">
        <v>150</v>
      </c>
      <c r="C82" s="153">
        <f>SUM(C54:C81)</f>
        <v>0</v>
      </c>
      <c r="D82" s="154">
        <f>SUM(D54:D81)</f>
        <v>0</v>
      </c>
      <c r="E82" s="155">
        <f>IF(C82=0,0,IF(D82=0,"-100,0",IF(D82*100/C82&lt;200,ROUND(D82*100/C82-100,1),ROUND(D82/C82,1)&amp;" р")))</f>
        <v>0</v>
      </c>
      <c r="F82" s="24">
        <f t="shared" si="12"/>
        <v>0</v>
      </c>
      <c r="G82" s="25">
        <f t="shared" si="13"/>
        <v>0</v>
      </c>
      <c r="H82" s="153">
        <f>SUM(H54:H81)</f>
        <v>0</v>
      </c>
      <c r="I82" s="158">
        <f>SUM(I54:I81)</f>
        <v>0</v>
      </c>
      <c r="J82" s="24">
        <f>IF(C82=0,0,H82*100/C82)</f>
        <v>0</v>
      </c>
      <c r="K82" s="25">
        <f>IF(D82=0,0,I82*100/D82)</f>
        <v>0</v>
      </c>
      <c r="L82" s="153">
        <f>SUM(L54:L81)</f>
        <v>0</v>
      </c>
      <c r="M82" s="158">
        <f>SUM(M54:M81)</f>
        <v>0</v>
      </c>
      <c r="N82" s="24">
        <f>IF(C82=0,0,L82*100/C82)</f>
        <v>0</v>
      </c>
      <c r="O82" s="25">
        <f>IF(D82=0,0,M82*100/D82)</f>
        <v>0</v>
      </c>
      <c r="P82" s="140"/>
      <c r="Q82" s="140"/>
    </row>
    <row r="83" spans="1:18" ht="20.25" customHeight="1">
      <c r="A83" s="138" t="s">
        <v>107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41"/>
      <c r="L83" s="140"/>
      <c r="M83" s="140"/>
      <c r="N83" s="140"/>
      <c r="O83" s="140"/>
      <c r="P83" s="140"/>
      <c r="Q83" s="140"/>
      <c r="R83" s="140"/>
    </row>
    <row r="84" spans="1:18" ht="8.25" customHeight="1" thickBot="1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0"/>
      <c r="M84" s="140"/>
      <c r="N84" s="140"/>
      <c r="O84" s="140"/>
      <c r="P84" s="140"/>
      <c r="Q84" s="140"/>
      <c r="R84" s="140"/>
    </row>
    <row r="85" spans="1:17" ht="15.75" customHeight="1" thickBot="1">
      <c r="A85" s="208" t="s">
        <v>8</v>
      </c>
      <c r="B85" s="211" t="s">
        <v>9</v>
      </c>
      <c r="C85" s="213" t="s">
        <v>81</v>
      </c>
      <c r="D85" s="213"/>
      <c r="E85" s="213"/>
      <c r="F85" s="213" t="s">
        <v>30</v>
      </c>
      <c r="G85" s="213"/>
      <c r="H85" s="213"/>
      <c r="I85" s="216" t="s">
        <v>26</v>
      </c>
      <c r="J85" s="233"/>
      <c r="K85" s="217"/>
      <c r="L85" s="212" t="s">
        <v>5</v>
      </c>
      <c r="M85" s="212"/>
      <c r="N85" s="227" t="s">
        <v>32</v>
      </c>
      <c r="O85" s="228"/>
      <c r="P85" s="229"/>
      <c r="Q85" s="140"/>
    </row>
    <row r="86" spans="1:17" ht="54.75" customHeight="1" thickBot="1">
      <c r="A86" s="209"/>
      <c r="B86" s="211"/>
      <c r="C86" s="213"/>
      <c r="D86" s="213"/>
      <c r="E86" s="213"/>
      <c r="F86" s="213"/>
      <c r="G86" s="213"/>
      <c r="H86" s="213"/>
      <c r="I86" s="214" t="s">
        <v>31</v>
      </c>
      <c r="J86" s="234"/>
      <c r="K86" s="215"/>
      <c r="L86" s="212"/>
      <c r="M86" s="212"/>
      <c r="N86" s="230"/>
      <c r="O86" s="231"/>
      <c r="P86" s="232"/>
      <c r="Q86" s="140"/>
    </row>
    <row r="87" spans="1:17" ht="16.5" thickBot="1">
      <c r="A87" s="210"/>
      <c r="B87" s="211"/>
      <c r="C87" s="142">
        <f>C53</f>
        <v>2012</v>
      </c>
      <c r="D87" s="143">
        <f>D53</f>
        <v>2013</v>
      </c>
      <c r="E87" s="144" t="s">
        <v>6</v>
      </c>
      <c r="F87" s="142">
        <f>C87</f>
        <v>2012</v>
      </c>
      <c r="G87" s="143">
        <f>D87</f>
        <v>2013</v>
      </c>
      <c r="H87" s="144" t="s">
        <v>6</v>
      </c>
      <c r="I87" s="142">
        <f>F87</f>
        <v>2012</v>
      </c>
      <c r="J87" s="143">
        <f>G87</f>
        <v>2013</v>
      </c>
      <c r="K87" s="144" t="s">
        <v>6</v>
      </c>
      <c r="L87" s="142">
        <f>I87</f>
        <v>2012</v>
      </c>
      <c r="M87" s="145">
        <f>J87</f>
        <v>2013</v>
      </c>
      <c r="N87" s="142">
        <f>L87</f>
        <v>2012</v>
      </c>
      <c r="O87" s="143">
        <f>M87</f>
        <v>2013</v>
      </c>
      <c r="P87" s="144" t="s">
        <v>6</v>
      </c>
      <c r="Q87" s="140"/>
    </row>
    <row r="88" spans="1:17" ht="23.25" customHeight="1">
      <c r="A88" s="162">
        <v>1</v>
      </c>
      <c r="B88" s="164" t="s">
        <v>153</v>
      </c>
      <c r="C88" s="110"/>
      <c r="D88" s="111"/>
      <c r="E88" s="112">
        <f>IF(C88=0,0,IF(D88=0,"-100,0",IF(D88*100/C88&lt;200,ROUND(D88*100/C88-100,1),ROUND(D88/C88,1)&amp;" р")))</f>
        <v>0</v>
      </c>
      <c r="F88" s="110"/>
      <c r="G88" s="111"/>
      <c r="H88" s="112">
        <f>IF(F88=0,0,IF(G88=0,"-100,0",IF(G88*100/F88&lt;200,ROUND(G88*100/F88-100,1),ROUND(G88/F88,1)&amp;" р")))</f>
        <v>0</v>
      </c>
      <c r="I88" s="110"/>
      <c r="J88" s="111"/>
      <c r="K88" s="112">
        <f>IF(I88=0,0,IF(J88=0,"-100,0",IF(J88*100/I88&lt;200,ROUND(J88*100/I88-100,1),ROUND(J88/I88,1)&amp;" р")))</f>
        <v>0</v>
      </c>
      <c r="L88" s="26">
        <f aca="true" t="shared" si="23" ref="L88:M95">IF(F88=0,0,I88*100/F88)</f>
        <v>0</v>
      </c>
      <c r="M88" s="27">
        <f t="shared" si="23"/>
        <v>0</v>
      </c>
      <c r="N88" s="110"/>
      <c r="O88" s="111"/>
      <c r="P88" s="112">
        <f>IF(N88=0,0,IF(O88=0,"-100,0",IF(O88*100/N88&lt;200,ROUND(O88*100/N88-100,1),ROUND(O88/N88,1)&amp;" р")))</f>
        <v>0</v>
      </c>
      <c r="Q88" s="140"/>
    </row>
    <row r="89" spans="1:17" ht="23.25" customHeight="1">
      <c r="A89" s="22">
        <v>2</v>
      </c>
      <c r="B89" s="163" t="s">
        <v>154</v>
      </c>
      <c r="C89" s="46"/>
      <c r="D89" s="47"/>
      <c r="E89" s="113">
        <f>IF(C89=0,0,IF(D89=0,"-100,0",IF(D89*100/C89&lt;200,ROUND(D89*100/C89-100,1),ROUND(D89/C89,1)&amp;" р")))</f>
        <v>0</v>
      </c>
      <c r="F89" s="46"/>
      <c r="G89" s="47"/>
      <c r="H89" s="113">
        <f>IF(F89=0,0,IF(G89=0,"-100,0",IF(G89*100/F89&lt;200,ROUND(G89*100/F89-100,1),ROUND(G89/F89,1)&amp;" р")))</f>
        <v>0</v>
      </c>
      <c r="I89" s="46"/>
      <c r="J89" s="47"/>
      <c r="K89" s="113">
        <f>IF(I89=0,0,IF(J89=0,"-100,0",IF(J89*100/I89&lt;200,ROUND(J89*100/I89-100,1),ROUND(J89/I89,1)&amp;" р")))</f>
        <v>0</v>
      </c>
      <c r="L89" s="28">
        <f t="shared" si="23"/>
        <v>0</v>
      </c>
      <c r="M89" s="29">
        <f t="shared" si="23"/>
        <v>0</v>
      </c>
      <c r="N89" s="46"/>
      <c r="O89" s="47"/>
      <c r="P89" s="113">
        <f>IF(N89=0,0,IF(O89=0,"-100,0",IF(O89*100/N89&lt;200,ROUND(O89*100/N89-100,1),ROUND(O89/N89,1)&amp;" р")))</f>
        <v>0</v>
      </c>
      <c r="Q89" s="140"/>
    </row>
    <row r="90" spans="1:17" ht="23.25" customHeight="1">
      <c r="A90" s="22">
        <v>3</v>
      </c>
      <c r="B90" s="163" t="s">
        <v>155</v>
      </c>
      <c r="C90" s="46"/>
      <c r="D90" s="47"/>
      <c r="E90" s="113">
        <f aca="true" t="shared" si="24" ref="E90:E115">IF(C90=0,0,IF(D90=0,"-100,0",IF(D90*100/C90&lt;200,ROUND(D90*100/C90-100,1),ROUND(D90/C90,1)&amp;" р")))</f>
        <v>0</v>
      </c>
      <c r="F90" s="46"/>
      <c r="G90" s="47"/>
      <c r="H90" s="113">
        <f aca="true" t="shared" si="25" ref="H90:H115">IF(F90=0,0,IF(G90=0,"-100,0",IF(G90*100/F90&lt;200,ROUND(G90*100/F90-100,1),ROUND(G90/F90,1)&amp;" р")))</f>
        <v>0</v>
      </c>
      <c r="I90" s="46"/>
      <c r="J90" s="47"/>
      <c r="K90" s="113">
        <f aca="true" t="shared" si="26" ref="K90:K115">IF(I90=0,0,IF(J90=0,"-100,0",IF(J90*100/I90&lt;200,ROUND(J90*100/I90-100,1),ROUND(J90/I90,1)&amp;" р")))</f>
        <v>0</v>
      </c>
      <c r="L90" s="28">
        <f t="shared" si="23"/>
        <v>0</v>
      </c>
      <c r="M90" s="29">
        <f t="shared" si="23"/>
        <v>0</v>
      </c>
      <c r="N90" s="46"/>
      <c r="O90" s="47"/>
      <c r="P90" s="113">
        <f aca="true" t="shared" si="27" ref="P90:P115">IF(N90=0,0,IF(O90=0,"-100,0",IF(O90*100/N90&lt;200,ROUND(O90*100/N90-100,1),ROUND(O90/N90,1)&amp;" р")))</f>
        <v>0</v>
      </c>
      <c r="Q90" s="140"/>
    </row>
    <row r="91" spans="1:17" ht="23.25" customHeight="1">
      <c r="A91" s="22">
        <v>4</v>
      </c>
      <c r="B91" s="163" t="s">
        <v>156</v>
      </c>
      <c r="C91" s="46"/>
      <c r="D91" s="47"/>
      <c r="E91" s="113">
        <f t="shared" si="24"/>
        <v>0</v>
      </c>
      <c r="F91" s="46"/>
      <c r="G91" s="47"/>
      <c r="H91" s="113">
        <f t="shared" si="25"/>
        <v>0</v>
      </c>
      <c r="I91" s="46"/>
      <c r="J91" s="47"/>
      <c r="K91" s="113">
        <f t="shared" si="26"/>
        <v>0</v>
      </c>
      <c r="L91" s="28">
        <f t="shared" si="23"/>
        <v>0</v>
      </c>
      <c r="M91" s="29">
        <f t="shared" si="23"/>
        <v>0</v>
      </c>
      <c r="N91" s="46"/>
      <c r="O91" s="47"/>
      <c r="P91" s="113">
        <f t="shared" si="27"/>
        <v>0</v>
      </c>
      <c r="Q91" s="140"/>
    </row>
    <row r="92" spans="1:17" ht="23.25" customHeight="1">
      <c r="A92" s="22">
        <v>5</v>
      </c>
      <c r="B92" s="163" t="s">
        <v>157</v>
      </c>
      <c r="C92" s="46"/>
      <c r="D92" s="47"/>
      <c r="E92" s="113">
        <f t="shared" si="24"/>
        <v>0</v>
      </c>
      <c r="F92" s="46"/>
      <c r="G92" s="47"/>
      <c r="H92" s="113">
        <f t="shared" si="25"/>
        <v>0</v>
      </c>
      <c r="I92" s="46"/>
      <c r="J92" s="47"/>
      <c r="K92" s="113">
        <f t="shared" si="26"/>
        <v>0</v>
      </c>
      <c r="L92" s="28">
        <f t="shared" si="23"/>
        <v>0</v>
      </c>
      <c r="M92" s="29">
        <f t="shared" si="23"/>
        <v>0</v>
      </c>
      <c r="N92" s="46"/>
      <c r="O92" s="47"/>
      <c r="P92" s="113">
        <f t="shared" si="27"/>
        <v>0</v>
      </c>
      <c r="Q92" s="140"/>
    </row>
    <row r="93" spans="1:17" ht="23.25" customHeight="1">
      <c r="A93" s="22">
        <v>6</v>
      </c>
      <c r="B93" s="163" t="s">
        <v>158</v>
      </c>
      <c r="C93" s="46"/>
      <c r="D93" s="47"/>
      <c r="E93" s="113">
        <f t="shared" si="24"/>
        <v>0</v>
      </c>
      <c r="F93" s="46"/>
      <c r="G93" s="47"/>
      <c r="H93" s="113">
        <f t="shared" si="25"/>
        <v>0</v>
      </c>
      <c r="I93" s="46"/>
      <c r="J93" s="47"/>
      <c r="K93" s="113">
        <f t="shared" si="26"/>
        <v>0</v>
      </c>
      <c r="L93" s="28">
        <f t="shared" si="23"/>
        <v>0</v>
      </c>
      <c r="M93" s="29">
        <f t="shared" si="23"/>
        <v>0</v>
      </c>
      <c r="N93" s="46"/>
      <c r="O93" s="47"/>
      <c r="P93" s="113">
        <f t="shared" si="27"/>
        <v>0</v>
      </c>
      <c r="Q93" s="140"/>
    </row>
    <row r="94" spans="1:17" ht="23.25" customHeight="1">
      <c r="A94" s="22">
        <v>7</v>
      </c>
      <c r="B94" s="163" t="s">
        <v>159</v>
      </c>
      <c r="C94" s="46"/>
      <c r="D94" s="47"/>
      <c r="E94" s="113">
        <f t="shared" si="24"/>
        <v>0</v>
      </c>
      <c r="F94" s="46"/>
      <c r="G94" s="47"/>
      <c r="H94" s="113">
        <f t="shared" si="25"/>
        <v>0</v>
      </c>
      <c r="I94" s="46"/>
      <c r="J94" s="47"/>
      <c r="K94" s="113">
        <f t="shared" si="26"/>
        <v>0</v>
      </c>
      <c r="L94" s="28">
        <f t="shared" si="23"/>
        <v>0</v>
      </c>
      <c r="M94" s="29">
        <f t="shared" si="23"/>
        <v>0</v>
      </c>
      <c r="N94" s="46"/>
      <c r="O94" s="47"/>
      <c r="P94" s="113">
        <f t="shared" si="27"/>
        <v>0</v>
      </c>
      <c r="Q94" s="140"/>
    </row>
    <row r="95" spans="1:17" ht="23.25" customHeight="1">
      <c r="A95" s="22">
        <v>8</v>
      </c>
      <c r="B95" s="163" t="s">
        <v>160</v>
      </c>
      <c r="C95" s="46"/>
      <c r="D95" s="47"/>
      <c r="E95" s="113">
        <f t="shared" si="24"/>
        <v>0</v>
      </c>
      <c r="F95" s="46"/>
      <c r="G95" s="47"/>
      <c r="H95" s="113">
        <f t="shared" si="25"/>
        <v>0</v>
      </c>
      <c r="I95" s="46"/>
      <c r="J95" s="47"/>
      <c r="K95" s="113">
        <f t="shared" si="26"/>
        <v>0</v>
      </c>
      <c r="L95" s="28">
        <f t="shared" si="23"/>
        <v>0</v>
      </c>
      <c r="M95" s="29">
        <f t="shared" si="23"/>
        <v>0</v>
      </c>
      <c r="N95" s="46"/>
      <c r="O95" s="47"/>
      <c r="P95" s="113">
        <f t="shared" si="27"/>
        <v>0</v>
      </c>
      <c r="Q95" s="140"/>
    </row>
    <row r="96" spans="1:17" ht="23.25" customHeight="1">
      <c r="A96" s="22">
        <v>9</v>
      </c>
      <c r="B96" s="163" t="s">
        <v>161</v>
      </c>
      <c r="C96" s="46"/>
      <c r="D96" s="47"/>
      <c r="E96" s="113">
        <f t="shared" si="24"/>
        <v>0</v>
      </c>
      <c r="F96" s="46"/>
      <c r="G96" s="47"/>
      <c r="H96" s="113">
        <f t="shared" si="25"/>
        <v>0</v>
      </c>
      <c r="I96" s="46"/>
      <c r="J96" s="47"/>
      <c r="K96" s="113">
        <f t="shared" si="26"/>
        <v>0</v>
      </c>
      <c r="L96" s="28">
        <f aca="true" t="shared" si="28" ref="L96:L115">IF(F96=0,0,I96*100/F96)</f>
        <v>0</v>
      </c>
      <c r="M96" s="29">
        <f aca="true" t="shared" si="29" ref="M96:M115">IF(G96=0,0,J96*100/G96)</f>
        <v>0</v>
      </c>
      <c r="N96" s="46"/>
      <c r="O96" s="47"/>
      <c r="P96" s="113">
        <f t="shared" si="27"/>
        <v>0</v>
      </c>
      <c r="Q96" s="140"/>
    </row>
    <row r="97" spans="1:17" ht="23.25" customHeight="1">
      <c r="A97" s="22">
        <v>10</v>
      </c>
      <c r="B97" s="163" t="s">
        <v>162</v>
      </c>
      <c r="C97" s="46"/>
      <c r="D97" s="47"/>
      <c r="E97" s="113">
        <f t="shared" si="24"/>
        <v>0</v>
      </c>
      <c r="F97" s="46"/>
      <c r="G97" s="47"/>
      <c r="H97" s="113">
        <f t="shared" si="25"/>
        <v>0</v>
      </c>
      <c r="I97" s="46"/>
      <c r="J97" s="47"/>
      <c r="K97" s="113">
        <f t="shared" si="26"/>
        <v>0</v>
      </c>
      <c r="L97" s="28">
        <f t="shared" si="28"/>
        <v>0</v>
      </c>
      <c r="M97" s="29">
        <f t="shared" si="29"/>
        <v>0</v>
      </c>
      <c r="N97" s="46"/>
      <c r="O97" s="47"/>
      <c r="P97" s="113">
        <f t="shared" si="27"/>
        <v>0</v>
      </c>
      <c r="Q97" s="140"/>
    </row>
    <row r="98" spans="1:17" ht="23.25" customHeight="1">
      <c r="A98" s="22">
        <v>11</v>
      </c>
      <c r="B98" s="163" t="s">
        <v>163</v>
      </c>
      <c r="C98" s="46"/>
      <c r="D98" s="47"/>
      <c r="E98" s="113">
        <f t="shared" si="24"/>
        <v>0</v>
      </c>
      <c r="F98" s="46"/>
      <c r="G98" s="47"/>
      <c r="H98" s="113">
        <f t="shared" si="25"/>
        <v>0</v>
      </c>
      <c r="I98" s="46"/>
      <c r="J98" s="47"/>
      <c r="K98" s="113">
        <f t="shared" si="26"/>
        <v>0</v>
      </c>
      <c r="L98" s="28">
        <f t="shared" si="28"/>
        <v>0</v>
      </c>
      <c r="M98" s="29">
        <f t="shared" si="29"/>
        <v>0</v>
      </c>
      <c r="N98" s="46"/>
      <c r="O98" s="47"/>
      <c r="P98" s="113">
        <f t="shared" si="27"/>
        <v>0</v>
      </c>
      <c r="Q98" s="140"/>
    </row>
    <row r="99" spans="1:17" ht="23.25" customHeight="1">
      <c r="A99" s="22">
        <v>12</v>
      </c>
      <c r="B99" s="163" t="s">
        <v>164</v>
      </c>
      <c r="C99" s="46"/>
      <c r="D99" s="47"/>
      <c r="E99" s="113">
        <f t="shared" si="24"/>
        <v>0</v>
      </c>
      <c r="F99" s="46"/>
      <c r="G99" s="47"/>
      <c r="H99" s="113">
        <f t="shared" si="25"/>
        <v>0</v>
      </c>
      <c r="I99" s="46"/>
      <c r="J99" s="47"/>
      <c r="K99" s="113">
        <f t="shared" si="26"/>
        <v>0</v>
      </c>
      <c r="L99" s="28">
        <f t="shared" si="28"/>
        <v>0</v>
      </c>
      <c r="M99" s="29">
        <f t="shared" si="29"/>
        <v>0</v>
      </c>
      <c r="N99" s="46"/>
      <c r="O99" s="47"/>
      <c r="P99" s="113">
        <f t="shared" si="27"/>
        <v>0</v>
      </c>
      <c r="Q99" s="140"/>
    </row>
    <row r="100" spans="1:17" ht="23.25" customHeight="1">
      <c r="A100" s="22">
        <v>13</v>
      </c>
      <c r="B100" s="163" t="s">
        <v>165</v>
      </c>
      <c r="C100" s="46"/>
      <c r="D100" s="47"/>
      <c r="E100" s="113">
        <f t="shared" si="24"/>
        <v>0</v>
      </c>
      <c r="F100" s="46"/>
      <c r="G100" s="47"/>
      <c r="H100" s="113">
        <f t="shared" si="25"/>
        <v>0</v>
      </c>
      <c r="I100" s="46"/>
      <c r="J100" s="47"/>
      <c r="K100" s="113">
        <f t="shared" si="26"/>
        <v>0</v>
      </c>
      <c r="L100" s="28">
        <f t="shared" si="28"/>
        <v>0</v>
      </c>
      <c r="M100" s="29">
        <f t="shared" si="29"/>
        <v>0</v>
      </c>
      <c r="N100" s="46"/>
      <c r="O100" s="47"/>
      <c r="P100" s="113">
        <f t="shared" si="27"/>
        <v>0</v>
      </c>
      <c r="Q100" s="140"/>
    </row>
    <row r="101" spans="1:17" ht="23.25" customHeight="1">
      <c r="A101" s="22">
        <v>14</v>
      </c>
      <c r="B101" s="163" t="s">
        <v>166</v>
      </c>
      <c r="C101" s="46"/>
      <c r="D101" s="47"/>
      <c r="E101" s="113">
        <f t="shared" si="24"/>
        <v>0</v>
      </c>
      <c r="F101" s="46"/>
      <c r="G101" s="47"/>
      <c r="H101" s="113">
        <f t="shared" si="25"/>
        <v>0</v>
      </c>
      <c r="I101" s="46"/>
      <c r="J101" s="47"/>
      <c r="K101" s="113">
        <f t="shared" si="26"/>
        <v>0</v>
      </c>
      <c r="L101" s="28">
        <f t="shared" si="28"/>
        <v>0</v>
      </c>
      <c r="M101" s="29">
        <f t="shared" si="29"/>
        <v>0</v>
      </c>
      <c r="N101" s="46"/>
      <c r="O101" s="47"/>
      <c r="P101" s="113">
        <f t="shared" si="27"/>
        <v>0</v>
      </c>
      <c r="Q101" s="140"/>
    </row>
    <row r="102" spans="1:17" ht="23.25" customHeight="1">
      <c r="A102" s="22">
        <v>15</v>
      </c>
      <c r="B102" s="163" t="s">
        <v>167</v>
      </c>
      <c r="C102" s="46"/>
      <c r="D102" s="47"/>
      <c r="E102" s="113">
        <f t="shared" si="24"/>
        <v>0</v>
      </c>
      <c r="F102" s="46"/>
      <c r="G102" s="47"/>
      <c r="H102" s="113">
        <f t="shared" si="25"/>
        <v>0</v>
      </c>
      <c r="I102" s="46"/>
      <c r="J102" s="47"/>
      <c r="K102" s="113">
        <f t="shared" si="26"/>
        <v>0</v>
      </c>
      <c r="L102" s="28">
        <f t="shared" si="28"/>
        <v>0</v>
      </c>
      <c r="M102" s="29">
        <f t="shared" si="29"/>
        <v>0</v>
      </c>
      <c r="N102" s="46"/>
      <c r="O102" s="47"/>
      <c r="P102" s="113">
        <f t="shared" si="27"/>
        <v>0</v>
      </c>
      <c r="Q102" s="140"/>
    </row>
    <row r="103" spans="1:17" ht="23.25" customHeight="1">
      <c r="A103" s="22">
        <v>16</v>
      </c>
      <c r="B103" s="163" t="s">
        <v>168</v>
      </c>
      <c r="C103" s="46"/>
      <c r="D103" s="47"/>
      <c r="E103" s="113">
        <f t="shared" si="24"/>
        <v>0</v>
      </c>
      <c r="F103" s="46"/>
      <c r="G103" s="47"/>
      <c r="H103" s="113">
        <f t="shared" si="25"/>
        <v>0</v>
      </c>
      <c r="I103" s="46"/>
      <c r="J103" s="47"/>
      <c r="K103" s="113">
        <f t="shared" si="26"/>
        <v>0</v>
      </c>
      <c r="L103" s="28">
        <f t="shared" si="28"/>
        <v>0</v>
      </c>
      <c r="M103" s="29">
        <f t="shared" si="29"/>
        <v>0</v>
      </c>
      <c r="N103" s="46"/>
      <c r="O103" s="47"/>
      <c r="P103" s="113">
        <f t="shared" si="27"/>
        <v>0</v>
      </c>
      <c r="Q103" s="140"/>
    </row>
    <row r="104" spans="1:17" ht="23.25" customHeight="1">
      <c r="A104" s="22">
        <v>17</v>
      </c>
      <c r="B104" s="163" t="s">
        <v>169</v>
      </c>
      <c r="C104" s="46"/>
      <c r="D104" s="47"/>
      <c r="E104" s="113">
        <f t="shared" si="24"/>
        <v>0</v>
      </c>
      <c r="F104" s="46"/>
      <c r="G104" s="47"/>
      <c r="H104" s="113">
        <f t="shared" si="25"/>
        <v>0</v>
      </c>
      <c r="I104" s="46"/>
      <c r="J104" s="47"/>
      <c r="K104" s="113">
        <f t="shared" si="26"/>
        <v>0</v>
      </c>
      <c r="L104" s="28">
        <f t="shared" si="28"/>
        <v>0</v>
      </c>
      <c r="M104" s="29">
        <f t="shared" si="29"/>
        <v>0</v>
      </c>
      <c r="N104" s="46"/>
      <c r="O104" s="47"/>
      <c r="P104" s="113">
        <f t="shared" si="27"/>
        <v>0</v>
      </c>
      <c r="Q104" s="140"/>
    </row>
    <row r="105" spans="1:17" ht="23.25" customHeight="1">
      <c r="A105" s="22">
        <v>18</v>
      </c>
      <c r="B105" s="163" t="s">
        <v>170</v>
      </c>
      <c r="C105" s="46"/>
      <c r="D105" s="47"/>
      <c r="E105" s="113">
        <f t="shared" si="24"/>
        <v>0</v>
      </c>
      <c r="F105" s="46"/>
      <c r="G105" s="47"/>
      <c r="H105" s="113">
        <f t="shared" si="25"/>
        <v>0</v>
      </c>
      <c r="I105" s="46"/>
      <c r="J105" s="47"/>
      <c r="K105" s="113">
        <f t="shared" si="26"/>
        <v>0</v>
      </c>
      <c r="L105" s="28">
        <f t="shared" si="28"/>
        <v>0</v>
      </c>
      <c r="M105" s="29">
        <f t="shared" si="29"/>
        <v>0</v>
      </c>
      <c r="N105" s="46"/>
      <c r="O105" s="47"/>
      <c r="P105" s="113">
        <f t="shared" si="27"/>
        <v>0</v>
      </c>
      <c r="Q105" s="140"/>
    </row>
    <row r="106" spans="1:17" ht="23.25" customHeight="1">
      <c r="A106" s="22">
        <v>19</v>
      </c>
      <c r="B106" s="163" t="s">
        <v>171</v>
      </c>
      <c r="C106" s="46"/>
      <c r="D106" s="47"/>
      <c r="E106" s="113">
        <f t="shared" si="24"/>
        <v>0</v>
      </c>
      <c r="F106" s="46"/>
      <c r="G106" s="47"/>
      <c r="H106" s="113">
        <f t="shared" si="25"/>
        <v>0</v>
      </c>
      <c r="I106" s="46"/>
      <c r="J106" s="47"/>
      <c r="K106" s="113">
        <f t="shared" si="26"/>
        <v>0</v>
      </c>
      <c r="L106" s="28">
        <f t="shared" si="28"/>
        <v>0</v>
      </c>
      <c r="M106" s="29">
        <f t="shared" si="29"/>
        <v>0</v>
      </c>
      <c r="N106" s="46"/>
      <c r="O106" s="47"/>
      <c r="P106" s="113">
        <f t="shared" si="27"/>
        <v>0</v>
      </c>
      <c r="Q106" s="140"/>
    </row>
    <row r="107" spans="1:17" ht="23.25" customHeight="1">
      <c r="A107" s="22">
        <v>20</v>
      </c>
      <c r="B107" s="163" t="s">
        <v>172</v>
      </c>
      <c r="C107" s="46"/>
      <c r="D107" s="47"/>
      <c r="E107" s="113">
        <f t="shared" si="24"/>
        <v>0</v>
      </c>
      <c r="F107" s="46"/>
      <c r="G107" s="47"/>
      <c r="H107" s="113">
        <f t="shared" si="25"/>
        <v>0</v>
      </c>
      <c r="I107" s="46"/>
      <c r="J107" s="47"/>
      <c r="K107" s="113">
        <f t="shared" si="26"/>
        <v>0</v>
      </c>
      <c r="L107" s="28">
        <f t="shared" si="28"/>
        <v>0</v>
      </c>
      <c r="M107" s="29">
        <f t="shared" si="29"/>
        <v>0</v>
      </c>
      <c r="N107" s="46"/>
      <c r="O107" s="47"/>
      <c r="P107" s="113">
        <f t="shared" si="27"/>
        <v>0</v>
      </c>
      <c r="Q107" s="140"/>
    </row>
    <row r="108" spans="1:17" ht="23.25" customHeight="1">
      <c r="A108" s="22">
        <v>21</v>
      </c>
      <c r="B108" s="163" t="s">
        <v>173</v>
      </c>
      <c r="C108" s="46"/>
      <c r="D108" s="47"/>
      <c r="E108" s="113">
        <f t="shared" si="24"/>
        <v>0</v>
      </c>
      <c r="F108" s="46"/>
      <c r="G108" s="47"/>
      <c r="H108" s="113">
        <f t="shared" si="25"/>
        <v>0</v>
      </c>
      <c r="I108" s="46"/>
      <c r="J108" s="47"/>
      <c r="K108" s="113">
        <f t="shared" si="26"/>
        <v>0</v>
      </c>
      <c r="L108" s="28">
        <f t="shared" si="28"/>
        <v>0</v>
      </c>
      <c r="M108" s="29">
        <f t="shared" si="29"/>
        <v>0</v>
      </c>
      <c r="N108" s="46"/>
      <c r="O108" s="47"/>
      <c r="P108" s="113">
        <f t="shared" si="27"/>
        <v>0</v>
      </c>
      <c r="Q108" s="140"/>
    </row>
    <row r="109" spans="1:17" ht="23.25" customHeight="1">
      <c r="A109" s="22">
        <v>22</v>
      </c>
      <c r="B109" s="163" t="s">
        <v>174</v>
      </c>
      <c r="C109" s="46"/>
      <c r="D109" s="47"/>
      <c r="E109" s="113">
        <f t="shared" si="24"/>
        <v>0</v>
      </c>
      <c r="F109" s="46"/>
      <c r="G109" s="47"/>
      <c r="H109" s="113">
        <f t="shared" si="25"/>
        <v>0</v>
      </c>
      <c r="I109" s="46"/>
      <c r="J109" s="47"/>
      <c r="K109" s="113">
        <f t="shared" si="26"/>
        <v>0</v>
      </c>
      <c r="L109" s="28">
        <f t="shared" si="28"/>
        <v>0</v>
      </c>
      <c r="M109" s="29">
        <f t="shared" si="29"/>
        <v>0</v>
      </c>
      <c r="N109" s="46"/>
      <c r="O109" s="47"/>
      <c r="P109" s="113">
        <f t="shared" si="27"/>
        <v>0</v>
      </c>
      <c r="Q109" s="140"/>
    </row>
    <row r="110" spans="1:17" ht="23.25" customHeight="1">
      <c r="A110" s="22">
        <v>23</v>
      </c>
      <c r="B110" s="163" t="s">
        <v>175</v>
      </c>
      <c r="C110" s="46"/>
      <c r="D110" s="47"/>
      <c r="E110" s="113">
        <f t="shared" si="24"/>
        <v>0</v>
      </c>
      <c r="F110" s="46"/>
      <c r="G110" s="47"/>
      <c r="H110" s="113">
        <f t="shared" si="25"/>
        <v>0</v>
      </c>
      <c r="I110" s="46"/>
      <c r="J110" s="47"/>
      <c r="K110" s="113">
        <f t="shared" si="26"/>
        <v>0</v>
      </c>
      <c r="L110" s="28">
        <f t="shared" si="28"/>
        <v>0</v>
      </c>
      <c r="M110" s="29">
        <f t="shared" si="29"/>
        <v>0</v>
      </c>
      <c r="N110" s="46"/>
      <c r="O110" s="47"/>
      <c r="P110" s="113">
        <f t="shared" si="27"/>
        <v>0</v>
      </c>
      <c r="Q110" s="140"/>
    </row>
    <row r="111" spans="1:17" ht="23.25" customHeight="1">
      <c r="A111" s="22">
        <v>24</v>
      </c>
      <c r="B111" s="163" t="s">
        <v>176</v>
      </c>
      <c r="C111" s="46"/>
      <c r="D111" s="47"/>
      <c r="E111" s="113">
        <f t="shared" si="24"/>
        <v>0</v>
      </c>
      <c r="F111" s="46"/>
      <c r="G111" s="47"/>
      <c r="H111" s="113">
        <f t="shared" si="25"/>
        <v>0</v>
      </c>
      <c r="I111" s="46"/>
      <c r="J111" s="47"/>
      <c r="K111" s="113">
        <f t="shared" si="26"/>
        <v>0</v>
      </c>
      <c r="L111" s="28">
        <f t="shared" si="28"/>
        <v>0</v>
      </c>
      <c r="M111" s="29">
        <f t="shared" si="29"/>
        <v>0</v>
      </c>
      <c r="N111" s="46"/>
      <c r="O111" s="47"/>
      <c r="P111" s="113">
        <f t="shared" si="27"/>
        <v>0</v>
      </c>
      <c r="Q111" s="140"/>
    </row>
    <row r="112" spans="1:17" ht="23.25" customHeight="1">
      <c r="A112" s="22">
        <v>25</v>
      </c>
      <c r="B112" s="163" t="s">
        <v>177</v>
      </c>
      <c r="C112" s="46"/>
      <c r="D112" s="47"/>
      <c r="E112" s="113">
        <f t="shared" si="24"/>
        <v>0</v>
      </c>
      <c r="F112" s="46"/>
      <c r="G112" s="47"/>
      <c r="H112" s="113">
        <f t="shared" si="25"/>
        <v>0</v>
      </c>
      <c r="I112" s="46"/>
      <c r="J112" s="47"/>
      <c r="K112" s="113">
        <f t="shared" si="26"/>
        <v>0</v>
      </c>
      <c r="L112" s="28">
        <f t="shared" si="28"/>
        <v>0</v>
      </c>
      <c r="M112" s="29">
        <f t="shared" si="29"/>
        <v>0</v>
      </c>
      <c r="N112" s="46"/>
      <c r="O112" s="47"/>
      <c r="P112" s="113">
        <f t="shared" si="27"/>
        <v>0</v>
      </c>
      <c r="Q112" s="140"/>
    </row>
    <row r="113" spans="1:17" ht="23.25" customHeight="1">
      <c r="A113" s="22">
        <v>26</v>
      </c>
      <c r="B113" s="163" t="s">
        <v>178</v>
      </c>
      <c r="C113" s="46"/>
      <c r="D113" s="47"/>
      <c r="E113" s="113">
        <f t="shared" si="24"/>
        <v>0</v>
      </c>
      <c r="F113" s="46"/>
      <c r="G113" s="47"/>
      <c r="H113" s="113">
        <f t="shared" si="25"/>
        <v>0</v>
      </c>
      <c r="I113" s="46"/>
      <c r="J113" s="47"/>
      <c r="K113" s="113">
        <f t="shared" si="26"/>
        <v>0</v>
      </c>
      <c r="L113" s="28">
        <f t="shared" si="28"/>
        <v>0</v>
      </c>
      <c r="M113" s="29">
        <f t="shared" si="29"/>
        <v>0</v>
      </c>
      <c r="N113" s="46"/>
      <c r="O113" s="47"/>
      <c r="P113" s="113">
        <f t="shared" si="27"/>
        <v>0</v>
      </c>
      <c r="Q113" s="140"/>
    </row>
    <row r="114" spans="1:17" ht="23.25" customHeight="1">
      <c r="A114" s="22">
        <v>27</v>
      </c>
      <c r="B114" s="163" t="s">
        <v>179</v>
      </c>
      <c r="C114" s="46"/>
      <c r="D114" s="47"/>
      <c r="E114" s="113">
        <f t="shared" si="24"/>
        <v>0</v>
      </c>
      <c r="F114" s="46"/>
      <c r="G114" s="47"/>
      <c r="H114" s="113">
        <f t="shared" si="25"/>
        <v>0</v>
      </c>
      <c r="I114" s="46"/>
      <c r="J114" s="47"/>
      <c r="K114" s="113">
        <f t="shared" si="26"/>
        <v>0</v>
      </c>
      <c r="L114" s="28">
        <f t="shared" si="28"/>
        <v>0</v>
      </c>
      <c r="M114" s="29">
        <f t="shared" si="29"/>
        <v>0</v>
      </c>
      <c r="N114" s="46"/>
      <c r="O114" s="47"/>
      <c r="P114" s="113">
        <f t="shared" si="27"/>
        <v>0</v>
      </c>
      <c r="Q114" s="140"/>
    </row>
    <row r="115" spans="1:17" ht="23.25" customHeight="1" thickBot="1">
      <c r="A115" s="22">
        <v>28</v>
      </c>
      <c r="B115" s="163" t="s">
        <v>149</v>
      </c>
      <c r="C115" s="46"/>
      <c r="D115" s="47"/>
      <c r="E115" s="113">
        <f t="shared" si="24"/>
        <v>0</v>
      </c>
      <c r="F115" s="46"/>
      <c r="G115" s="47"/>
      <c r="H115" s="113">
        <f t="shared" si="25"/>
        <v>0</v>
      </c>
      <c r="I115" s="46"/>
      <c r="J115" s="47"/>
      <c r="K115" s="113">
        <f t="shared" si="26"/>
        <v>0</v>
      </c>
      <c r="L115" s="28">
        <f t="shared" si="28"/>
        <v>0</v>
      </c>
      <c r="M115" s="29">
        <f t="shared" si="29"/>
        <v>0</v>
      </c>
      <c r="N115" s="46"/>
      <c r="O115" s="47"/>
      <c r="P115" s="113">
        <f t="shared" si="27"/>
        <v>0</v>
      </c>
      <c r="Q115" s="140"/>
    </row>
    <row r="116" spans="1:17" ht="23.25" customHeight="1" thickBot="1">
      <c r="A116" s="23">
        <v>29</v>
      </c>
      <c r="B116" s="159" t="s">
        <v>150</v>
      </c>
      <c r="C116" s="153">
        <f>SUM(C88:C115)</f>
        <v>0</v>
      </c>
      <c r="D116" s="154">
        <f>SUM(D88:D115)</f>
        <v>0</v>
      </c>
      <c r="E116" s="155">
        <f>IF(C116=0,0,IF(D116=0,"-100,0",IF(D116*100/C116&lt;200,ROUND(D116*100/C116-100,1),ROUND(D116/C116,1)&amp;" р")))</f>
        <v>0</v>
      </c>
      <c r="F116" s="153">
        <f>SUM(F88:F115)</f>
        <v>0</v>
      </c>
      <c r="G116" s="154">
        <f>SUM(G88:G115)</f>
        <v>0</v>
      </c>
      <c r="H116" s="155">
        <f>IF(F116=0,0,IF(G116=0,"-100,0",IF(G116*100/F116&lt;200,ROUND(G116*100/F116-100,1),ROUND(G116/F116,1)&amp;" р")))</f>
        <v>0</v>
      </c>
      <c r="I116" s="153">
        <f>SUM(I88:I115)</f>
        <v>0</v>
      </c>
      <c r="J116" s="154">
        <f>SUM(J88:J115)</f>
        <v>0</v>
      </c>
      <c r="K116" s="155">
        <f>IF(I116=0,0,IF(J116=0,"-100,0",IF(J116*100/I116&lt;200,ROUND(J116*100/I116-100,1),ROUND(J116/I116,1)&amp;" р")))</f>
        <v>0</v>
      </c>
      <c r="L116" s="24">
        <f>IF(F116=0,0,I116*100/F116)</f>
        <v>0</v>
      </c>
      <c r="M116" s="25">
        <f>IF(G116=0,0,J116*100/G116)</f>
        <v>0</v>
      </c>
      <c r="N116" s="153">
        <f>SUM(N88:N115)</f>
        <v>0</v>
      </c>
      <c r="O116" s="154">
        <f>SUM(O88:O115)</f>
        <v>0</v>
      </c>
      <c r="P116" s="155">
        <f>IF(N116=0,0,IF(O116=0,"-100,0",IF(O116*100/N116&lt;200,ROUND(O116*100/N116-100,1),ROUND(O116/N116,1)&amp;" р")))</f>
        <v>0</v>
      </c>
      <c r="Q116" s="140"/>
    </row>
    <row r="117" spans="1:18" ht="18.75">
      <c r="A117" s="138" t="s">
        <v>108</v>
      </c>
      <c r="B117" s="138"/>
      <c r="C117" s="138"/>
      <c r="D117" s="138"/>
      <c r="E117" s="138"/>
      <c r="F117" s="138"/>
      <c r="G117" s="138"/>
      <c r="H117" s="138"/>
      <c r="I117" s="138"/>
      <c r="J117" s="138"/>
      <c r="K117" s="141"/>
      <c r="L117" s="140"/>
      <c r="M117" s="140"/>
      <c r="N117" s="140"/>
      <c r="O117" s="140"/>
      <c r="P117" s="140"/>
      <c r="Q117" s="140"/>
      <c r="R117" s="140"/>
    </row>
    <row r="118" spans="2:18" ht="5.25" customHeight="1" thickBot="1">
      <c r="B118" s="140"/>
      <c r="C118" s="141"/>
      <c r="D118" s="141"/>
      <c r="E118" s="141"/>
      <c r="F118" s="141"/>
      <c r="G118" s="141"/>
      <c r="H118" s="141"/>
      <c r="I118" s="141"/>
      <c r="J118" s="141"/>
      <c r="K118" s="141"/>
      <c r="L118" s="140"/>
      <c r="M118" s="140"/>
      <c r="N118" s="140"/>
      <c r="O118" s="140"/>
      <c r="P118" s="140"/>
      <c r="Q118" s="140"/>
      <c r="R118" s="140"/>
    </row>
    <row r="119" spans="1:21" ht="16.5" customHeight="1" thickBot="1">
      <c r="A119" s="208" t="s">
        <v>8</v>
      </c>
      <c r="B119" s="211" t="s">
        <v>9</v>
      </c>
      <c r="C119" s="220" t="s">
        <v>96</v>
      </c>
      <c r="D119" s="221"/>
      <c r="E119" s="222"/>
      <c r="F119" s="216" t="s">
        <v>26</v>
      </c>
      <c r="G119" s="217"/>
      <c r="H119" s="227" t="s">
        <v>37</v>
      </c>
      <c r="I119" s="228"/>
      <c r="J119" s="229"/>
      <c r="K119" s="216" t="s">
        <v>26</v>
      </c>
      <c r="L119" s="217"/>
      <c r="M119" s="220" t="s">
        <v>106</v>
      </c>
      <c r="N119" s="221"/>
      <c r="O119" s="222"/>
      <c r="P119" s="216" t="s">
        <v>26</v>
      </c>
      <c r="Q119" s="217"/>
      <c r="R119" s="140"/>
      <c r="S119" s="140"/>
      <c r="T119" s="140"/>
      <c r="U119" s="140"/>
    </row>
    <row r="120" spans="1:21" ht="61.5" customHeight="1" thickBot="1">
      <c r="A120" s="209"/>
      <c r="B120" s="211"/>
      <c r="C120" s="223"/>
      <c r="D120" s="224"/>
      <c r="E120" s="225"/>
      <c r="F120" s="214" t="s">
        <v>97</v>
      </c>
      <c r="G120" s="215"/>
      <c r="H120" s="230"/>
      <c r="I120" s="231"/>
      <c r="J120" s="232"/>
      <c r="K120" s="214" t="s">
        <v>97</v>
      </c>
      <c r="L120" s="215"/>
      <c r="M120" s="223"/>
      <c r="N120" s="224"/>
      <c r="O120" s="225"/>
      <c r="P120" s="214" t="s">
        <v>97</v>
      </c>
      <c r="Q120" s="215"/>
      <c r="R120" s="140"/>
      <c r="S120" s="140"/>
      <c r="T120" s="140"/>
      <c r="U120" s="140"/>
    </row>
    <row r="121" spans="1:17" ht="16.5" thickBot="1">
      <c r="A121" s="210"/>
      <c r="B121" s="211"/>
      <c r="C121" s="142">
        <f>F87</f>
        <v>2012</v>
      </c>
      <c r="D121" s="143">
        <f>G87</f>
        <v>2013</v>
      </c>
      <c r="E121" s="144" t="s">
        <v>6</v>
      </c>
      <c r="F121" s="142">
        <f>C121</f>
        <v>2012</v>
      </c>
      <c r="G121" s="145">
        <f>D121</f>
        <v>2013</v>
      </c>
      <c r="H121" s="142">
        <f>F121</f>
        <v>2012</v>
      </c>
      <c r="I121" s="143">
        <f>G121</f>
        <v>2013</v>
      </c>
      <c r="J121" s="144" t="s">
        <v>6</v>
      </c>
      <c r="K121" s="142">
        <f>H121</f>
        <v>2012</v>
      </c>
      <c r="L121" s="145">
        <f>I121</f>
        <v>2013</v>
      </c>
      <c r="M121" s="142">
        <f>K121</f>
        <v>2012</v>
      </c>
      <c r="N121" s="143">
        <f>L121</f>
        <v>2013</v>
      </c>
      <c r="O121" s="144" t="s">
        <v>6</v>
      </c>
      <c r="P121" s="142">
        <f>M121</f>
        <v>2012</v>
      </c>
      <c r="Q121" s="145">
        <f>N121</f>
        <v>2013</v>
      </c>
    </row>
    <row r="122" spans="1:17" ht="23.25" customHeight="1">
      <c r="A122" s="162">
        <v>1</v>
      </c>
      <c r="B122" s="164" t="s">
        <v>153</v>
      </c>
      <c r="C122" s="110"/>
      <c r="D122" s="111"/>
      <c r="E122" s="112">
        <f>IF(C122=0,0,IF(D122=0,"-100,0",IF(D122*100/C122&lt;200,ROUND(D122*100/C122-100,1),ROUND(D122/C122,1)&amp;" р")))</f>
        <v>0</v>
      </c>
      <c r="F122" s="110"/>
      <c r="G122" s="156"/>
      <c r="H122" s="110"/>
      <c r="I122" s="111"/>
      <c r="J122" s="112">
        <f>IF(H122=0,0,IF(I122=0,"-100,0",IF(I122*100/H122&lt;200,ROUND(I122*100/H122-100,1),ROUND(I122/H122,1)&amp;" р")))</f>
        <v>0</v>
      </c>
      <c r="K122" s="110"/>
      <c r="L122" s="156"/>
      <c r="M122" s="110"/>
      <c r="N122" s="111"/>
      <c r="O122" s="112">
        <f>IF(M122=0,0,IF(N122=0,"-100,0",IF(N122*100/M122&lt;200,ROUND(N122*100/M122-100,1),ROUND(N122/M122,1)&amp;" р")))</f>
        <v>0</v>
      </c>
      <c r="P122" s="110"/>
      <c r="Q122" s="156"/>
    </row>
    <row r="123" spans="1:17" ht="23.25" customHeight="1">
      <c r="A123" s="22">
        <v>2</v>
      </c>
      <c r="B123" s="163" t="s">
        <v>154</v>
      </c>
      <c r="C123" s="46"/>
      <c r="D123" s="47"/>
      <c r="E123" s="113">
        <f>IF(C123=0,0,IF(D123=0,"-100,0",IF(D123*100/C123&lt;200,ROUND(D123*100/C123-100,1),ROUND(D123/C123,1)&amp;" р")))</f>
        <v>0</v>
      </c>
      <c r="F123" s="46"/>
      <c r="G123" s="157"/>
      <c r="H123" s="46"/>
      <c r="I123" s="47"/>
      <c r="J123" s="113">
        <f>IF(H123=0,0,IF(I123=0,"-100,0",IF(I123*100/H123&lt;200,ROUND(I123*100/H123-100,1),ROUND(I123/H123,1)&amp;" р")))</f>
        <v>0</v>
      </c>
      <c r="K123" s="46"/>
      <c r="L123" s="157"/>
      <c r="M123" s="46"/>
      <c r="N123" s="47"/>
      <c r="O123" s="113">
        <f>IF(M123=0,0,IF(N123=0,"-100,0",IF(N123*100/M123&lt;200,ROUND(N123*100/M123-100,1),ROUND(N123/M123,1)&amp;" р")))</f>
        <v>0</v>
      </c>
      <c r="P123" s="46"/>
      <c r="Q123" s="157"/>
    </row>
    <row r="124" spans="1:17" ht="23.25" customHeight="1">
      <c r="A124" s="22">
        <v>3</v>
      </c>
      <c r="B124" s="163" t="s">
        <v>155</v>
      </c>
      <c r="C124" s="46"/>
      <c r="D124" s="47"/>
      <c r="E124" s="113">
        <f aca="true" t="shared" si="30" ref="E124:E149">IF(C124=0,0,IF(D124=0,"-100,0",IF(D124*100/C124&lt;200,ROUND(D124*100/C124-100,1),ROUND(D124/C124,1)&amp;" р")))</f>
        <v>0</v>
      </c>
      <c r="F124" s="46"/>
      <c r="G124" s="157"/>
      <c r="H124" s="46"/>
      <c r="I124" s="47"/>
      <c r="J124" s="113">
        <f aca="true" t="shared" si="31" ref="J124:J149">IF(H124=0,0,IF(I124=0,"-100,0",IF(I124*100/H124&lt;200,ROUND(I124*100/H124-100,1),ROUND(I124/H124,1)&amp;" р")))</f>
        <v>0</v>
      </c>
      <c r="K124" s="46"/>
      <c r="L124" s="157"/>
      <c r="M124" s="46"/>
      <c r="N124" s="47"/>
      <c r="O124" s="113">
        <f aca="true" t="shared" si="32" ref="O124:O149">IF(M124=0,0,IF(N124=0,"-100,0",IF(N124*100/M124&lt;200,ROUND(N124*100/M124-100,1),ROUND(N124/M124,1)&amp;" р")))</f>
        <v>0</v>
      </c>
      <c r="P124" s="46"/>
      <c r="Q124" s="157"/>
    </row>
    <row r="125" spans="1:17" ht="23.25" customHeight="1">
      <c r="A125" s="22">
        <v>4</v>
      </c>
      <c r="B125" s="163" t="s">
        <v>156</v>
      </c>
      <c r="C125" s="46"/>
      <c r="D125" s="47"/>
      <c r="E125" s="113">
        <f t="shared" si="30"/>
        <v>0</v>
      </c>
      <c r="F125" s="46"/>
      <c r="G125" s="157"/>
      <c r="H125" s="46"/>
      <c r="I125" s="47"/>
      <c r="J125" s="113">
        <f t="shared" si="31"/>
        <v>0</v>
      </c>
      <c r="K125" s="46"/>
      <c r="L125" s="157"/>
      <c r="M125" s="46"/>
      <c r="N125" s="47"/>
      <c r="O125" s="113">
        <f t="shared" si="32"/>
        <v>0</v>
      </c>
      <c r="P125" s="46"/>
      <c r="Q125" s="157"/>
    </row>
    <row r="126" spans="1:17" ht="23.25" customHeight="1">
      <c r="A126" s="22">
        <v>5</v>
      </c>
      <c r="B126" s="163" t="s">
        <v>157</v>
      </c>
      <c r="C126" s="46"/>
      <c r="D126" s="47"/>
      <c r="E126" s="113">
        <f t="shared" si="30"/>
        <v>0</v>
      </c>
      <c r="F126" s="46"/>
      <c r="G126" s="157"/>
      <c r="H126" s="46"/>
      <c r="I126" s="47"/>
      <c r="J126" s="113">
        <f t="shared" si="31"/>
        <v>0</v>
      </c>
      <c r="K126" s="46"/>
      <c r="L126" s="157"/>
      <c r="M126" s="46"/>
      <c r="N126" s="47"/>
      <c r="O126" s="113">
        <f t="shared" si="32"/>
        <v>0</v>
      </c>
      <c r="P126" s="46"/>
      <c r="Q126" s="157"/>
    </row>
    <row r="127" spans="1:17" ht="23.25" customHeight="1">
      <c r="A127" s="22">
        <v>6</v>
      </c>
      <c r="B127" s="163" t="s">
        <v>158</v>
      </c>
      <c r="C127" s="46"/>
      <c r="D127" s="47"/>
      <c r="E127" s="113">
        <f t="shared" si="30"/>
        <v>0</v>
      </c>
      <c r="F127" s="46"/>
      <c r="G127" s="157"/>
      <c r="H127" s="46"/>
      <c r="I127" s="47"/>
      <c r="J127" s="113">
        <f t="shared" si="31"/>
        <v>0</v>
      </c>
      <c r="K127" s="46"/>
      <c r="L127" s="157"/>
      <c r="M127" s="46"/>
      <c r="N127" s="47"/>
      <c r="O127" s="113">
        <f t="shared" si="32"/>
        <v>0</v>
      </c>
      <c r="P127" s="46"/>
      <c r="Q127" s="157"/>
    </row>
    <row r="128" spans="1:17" ht="23.25" customHeight="1">
      <c r="A128" s="22">
        <v>7</v>
      </c>
      <c r="B128" s="163" t="s">
        <v>159</v>
      </c>
      <c r="C128" s="46"/>
      <c r="D128" s="47"/>
      <c r="E128" s="113">
        <f t="shared" si="30"/>
        <v>0</v>
      </c>
      <c r="F128" s="46"/>
      <c r="G128" s="157"/>
      <c r="H128" s="46"/>
      <c r="I128" s="47"/>
      <c r="J128" s="113">
        <f t="shared" si="31"/>
        <v>0</v>
      </c>
      <c r="K128" s="46"/>
      <c r="L128" s="157"/>
      <c r="M128" s="46"/>
      <c r="N128" s="47"/>
      <c r="O128" s="113">
        <f t="shared" si="32"/>
        <v>0</v>
      </c>
      <c r="P128" s="46"/>
      <c r="Q128" s="157"/>
    </row>
    <row r="129" spans="1:17" ht="23.25" customHeight="1">
      <c r="A129" s="22">
        <v>8</v>
      </c>
      <c r="B129" s="163" t="s">
        <v>160</v>
      </c>
      <c r="C129" s="46"/>
      <c r="D129" s="47"/>
      <c r="E129" s="113">
        <f t="shared" si="30"/>
        <v>0</v>
      </c>
      <c r="F129" s="46"/>
      <c r="G129" s="157"/>
      <c r="H129" s="46"/>
      <c r="I129" s="47"/>
      <c r="J129" s="113">
        <f t="shared" si="31"/>
        <v>0</v>
      </c>
      <c r="K129" s="46"/>
      <c r="L129" s="157"/>
      <c r="M129" s="46"/>
      <c r="N129" s="47"/>
      <c r="O129" s="113">
        <f t="shared" si="32"/>
        <v>0</v>
      </c>
      <c r="P129" s="46"/>
      <c r="Q129" s="157"/>
    </row>
    <row r="130" spans="1:17" ht="23.25" customHeight="1">
      <c r="A130" s="22">
        <v>9</v>
      </c>
      <c r="B130" s="163" t="s">
        <v>161</v>
      </c>
      <c r="C130" s="46"/>
      <c r="D130" s="47"/>
      <c r="E130" s="113">
        <f t="shared" si="30"/>
        <v>0</v>
      </c>
      <c r="F130" s="46"/>
      <c r="G130" s="157"/>
      <c r="H130" s="46"/>
      <c r="I130" s="47"/>
      <c r="J130" s="113">
        <f t="shared" si="31"/>
        <v>0</v>
      </c>
      <c r="K130" s="46"/>
      <c r="L130" s="157"/>
      <c r="M130" s="46"/>
      <c r="N130" s="47"/>
      <c r="O130" s="113">
        <f t="shared" si="32"/>
        <v>0</v>
      </c>
      <c r="P130" s="46"/>
      <c r="Q130" s="157"/>
    </row>
    <row r="131" spans="1:17" ht="23.25" customHeight="1">
      <c r="A131" s="22">
        <v>10</v>
      </c>
      <c r="B131" s="163" t="s">
        <v>162</v>
      </c>
      <c r="C131" s="46"/>
      <c r="D131" s="47"/>
      <c r="E131" s="113">
        <f t="shared" si="30"/>
        <v>0</v>
      </c>
      <c r="F131" s="46"/>
      <c r="G131" s="157"/>
      <c r="H131" s="46"/>
      <c r="I131" s="47"/>
      <c r="J131" s="113">
        <f t="shared" si="31"/>
        <v>0</v>
      </c>
      <c r="K131" s="46"/>
      <c r="L131" s="157"/>
      <c r="M131" s="46"/>
      <c r="N131" s="47"/>
      <c r="O131" s="113">
        <f t="shared" si="32"/>
        <v>0</v>
      </c>
      <c r="P131" s="46"/>
      <c r="Q131" s="157"/>
    </row>
    <row r="132" spans="1:17" ht="23.25" customHeight="1">
      <c r="A132" s="22">
        <v>11</v>
      </c>
      <c r="B132" s="163" t="s">
        <v>163</v>
      </c>
      <c r="C132" s="46"/>
      <c r="D132" s="47"/>
      <c r="E132" s="113">
        <f t="shared" si="30"/>
        <v>0</v>
      </c>
      <c r="F132" s="46"/>
      <c r="G132" s="157"/>
      <c r="H132" s="46"/>
      <c r="I132" s="47"/>
      <c r="J132" s="113">
        <f t="shared" si="31"/>
        <v>0</v>
      </c>
      <c r="K132" s="46"/>
      <c r="L132" s="157"/>
      <c r="M132" s="46"/>
      <c r="N132" s="47"/>
      <c r="O132" s="113">
        <f t="shared" si="32"/>
        <v>0</v>
      </c>
      <c r="P132" s="46"/>
      <c r="Q132" s="157"/>
    </row>
    <row r="133" spans="1:17" ht="23.25" customHeight="1">
      <c r="A133" s="22">
        <v>12</v>
      </c>
      <c r="B133" s="163" t="s">
        <v>164</v>
      </c>
      <c r="C133" s="46"/>
      <c r="D133" s="47"/>
      <c r="E133" s="113">
        <f t="shared" si="30"/>
        <v>0</v>
      </c>
      <c r="F133" s="46"/>
      <c r="G133" s="157"/>
      <c r="H133" s="46"/>
      <c r="I133" s="47"/>
      <c r="J133" s="113">
        <f t="shared" si="31"/>
        <v>0</v>
      </c>
      <c r="K133" s="46"/>
      <c r="L133" s="157"/>
      <c r="M133" s="46"/>
      <c r="N133" s="47"/>
      <c r="O133" s="113">
        <f t="shared" si="32"/>
        <v>0</v>
      </c>
      <c r="P133" s="46"/>
      <c r="Q133" s="157"/>
    </row>
    <row r="134" spans="1:17" ht="23.25" customHeight="1">
      <c r="A134" s="22">
        <v>13</v>
      </c>
      <c r="B134" s="163" t="s">
        <v>165</v>
      </c>
      <c r="C134" s="46"/>
      <c r="D134" s="47"/>
      <c r="E134" s="113">
        <f t="shared" si="30"/>
        <v>0</v>
      </c>
      <c r="F134" s="46"/>
      <c r="G134" s="157"/>
      <c r="H134" s="46"/>
      <c r="I134" s="47"/>
      <c r="J134" s="113">
        <f t="shared" si="31"/>
        <v>0</v>
      </c>
      <c r="K134" s="46"/>
      <c r="L134" s="157"/>
      <c r="M134" s="46"/>
      <c r="N134" s="47"/>
      <c r="O134" s="113">
        <f t="shared" si="32"/>
        <v>0</v>
      </c>
      <c r="P134" s="46"/>
      <c r="Q134" s="157"/>
    </row>
    <row r="135" spans="1:17" ht="23.25" customHeight="1">
      <c r="A135" s="22">
        <v>14</v>
      </c>
      <c r="B135" s="163" t="s">
        <v>166</v>
      </c>
      <c r="C135" s="46"/>
      <c r="D135" s="47"/>
      <c r="E135" s="113">
        <f t="shared" si="30"/>
        <v>0</v>
      </c>
      <c r="F135" s="46"/>
      <c r="G135" s="157"/>
      <c r="H135" s="46"/>
      <c r="I135" s="47"/>
      <c r="J135" s="113">
        <f t="shared" si="31"/>
        <v>0</v>
      </c>
      <c r="K135" s="46"/>
      <c r="L135" s="157"/>
      <c r="M135" s="46"/>
      <c r="N135" s="47"/>
      <c r="O135" s="113">
        <f t="shared" si="32"/>
        <v>0</v>
      </c>
      <c r="P135" s="46"/>
      <c r="Q135" s="157"/>
    </row>
    <row r="136" spans="1:17" ht="23.25" customHeight="1">
      <c r="A136" s="22">
        <v>15</v>
      </c>
      <c r="B136" s="163" t="s">
        <v>167</v>
      </c>
      <c r="C136" s="46"/>
      <c r="D136" s="47"/>
      <c r="E136" s="113">
        <f t="shared" si="30"/>
        <v>0</v>
      </c>
      <c r="F136" s="46"/>
      <c r="G136" s="157"/>
      <c r="H136" s="46"/>
      <c r="I136" s="47"/>
      <c r="J136" s="113">
        <f t="shared" si="31"/>
        <v>0</v>
      </c>
      <c r="K136" s="46"/>
      <c r="L136" s="157"/>
      <c r="M136" s="46"/>
      <c r="N136" s="47"/>
      <c r="O136" s="113">
        <f t="shared" si="32"/>
        <v>0</v>
      </c>
      <c r="P136" s="46"/>
      <c r="Q136" s="157"/>
    </row>
    <row r="137" spans="1:17" ht="23.25" customHeight="1">
      <c r="A137" s="22">
        <v>16</v>
      </c>
      <c r="B137" s="163" t="s">
        <v>168</v>
      </c>
      <c r="C137" s="46"/>
      <c r="D137" s="47"/>
      <c r="E137" s="113">
        <f t="shared" si="30"/>
        <v>0</v>
      </c>
      <c r="F137" s="46"/>
      <c r="G137" s="157"/>
      <c r="H137" s="46"/>
      <c r="I137" s="47"/>
      <c r="J137" s="113">
        <f t="shared" si="31"/>
        <v>0</v>
      </c>
      <c r="K137" s="46"/>
      <c r="L137" s="157"/>
      <c r="M137" s="46"/>
      <c r="N137" s="47"/>
      <c r="O137" s="113">
        <f t="shared" si="32"/>
        <v>0</v>
      </c>
      <c r="P137" s="46"/>
      <c r="Q137" s="157"/>
    </row>
    <row r="138" spans="1:17" ht="23.25" customHeight="1">
      <c r="A138" s="22">
        <v>17</v>
      </c>
      <c r="B138" s="163" t="s">
        <v>169</v>
      </c>
      <c r="C138" s="46"/>
      <c r="D138" s="47"/>
      <c r="E138" s="113">
        <f t="shared" si="30"/>
        <v>0</v>
      </c>
      <c r="F138" s="46"/>
      <c r="G138" s="157"/>
      <c r="H138" s="46"/>
      <c r="I138" s="47"/>
      <c r="J138" s="113">
        <f t="shared" si="31"/>
        <v>0</v>
      </c>
      <c r="K138" s="46"/>
      <c r="L138" s="157"/>
      <c r="M138" s="46"/>
      <c r="N138" s="47"/>
      <c r="O138" s="113">
        <f t="shared" si="32"/>
        <v>0</v>
      </c>
      <c r="P138" s="46"/>
      <c r="Q138" s="157"/>
    </row>
    <row r="139" spans="1:17" ht="23.25" customHeight="1">
      <c r="A139" s="22">
        <v>18</v>
      </c>
      <c r="B139" s="163" t="s">
        <v>170</v>
      </c>
      <c r="C139" s="46"/>
      <c r="D139" s="47"/>
      <c r="E139" s="113">
        <f t="shared" si="30"/>
        <v>0</v>
      </c>
      <c r="F139" s="46"/>
      <c r="G139" s="157"/>
      <c r="H139" s="46"/>
      <c r="I139" s="47"/>
      <c r="J139" s="113">
        <f t="shared" si="31"/>
        <v>0</v>
      </c>
      <c r="K139" s="46"/>
      <c r="L139" s="157"/>
      <c r="M139" s="46"/>
      <c r="N139" s="47"/>
      <c r="O139" s="113">
        <f t="shared" si="32"/>
        <v>0</v>
      </c>
      <c r="P139" s="46"/>
      <c r="Q139" s="157"/>
    </row>
    <row r="140" spans="1:17" ht="23.25" customHeight="1">
      <c r="A140" s="22">
        <v>19</v>
      </c>
      <c r="B140" s="163" t="s">
        <v>171</v>
      </c>
      <c r="C140" s="46"/>
      <c r="D140" s="47"/>
      <c r="E140" s="113">
        <f t="shared" si="30"/>
        <v>0</v>
      </c>
      <c r="F140" s="46"/>
      <c r="G140" s="157"/>
      <c r="H140" s="46"/>
      <c r="I140" s="47"/>
      <c r="J140" s="113">
        <f t="shared" si="31"/>
        <v>0</v>
      </c>
      <c r="K140" s="46"/>
      <c r="L140" s="157"/>
      <c r="M140" s="46"/>
      <c r="N140" s="47"/>
      <c r="O140" s="113">
        <f t="shared" si="32"/>
        <v>0</v>
      </c>
      <c r="P140" s="46"/>
      <c r="Q140" s="157"/>
    </row>
    <row r="141" spans="1:17" ht="23.25" customHeight="1">
      <c r="A141" s="22">
        <v>20</v>
      </c>
      <c r="B141" s="163" t="s">
        <v>172</v>
      </c>
      <c r="C141" s="46"/>
      <c r="D141" s="47"/>
      <c r="E141" s="113">
        <f t="shared" si="30"/>
        <v>0</v>
      </c>
      <c r="F141" s="46"/>
      <c r="G141" s="157"/>
      <c r="H141" s="46"/>
      <c r="I141" s="47"/>
      <c r="J141" s="113">
        <f t="shared" si="31"/>
        <v>0</v>
      </c>
      <c r="K141" s="46"/>
      <c r="L141" s="157"/>
      <c r="M141" s="46"/>
      <c r="N141" s="47"/>
      <c r="O141" s="113">
        <f t="shared" si="32"/>
        <v>0</v>
      </c>
      <c r="P141" s="46"/>
      <c r="Q141" s="157"/>
    </row>
    <row r="142" spans="1:17" ht="23.25" customHeight="1">
      <c r="A142" s="22">
        <v>21</v>
      </c>
      <c r="B142" s="163" t="s">
        <v>173</v>
      </c>
      <c r="C142" s="46"/>
      <c r="D142" s="47"/>
      <c r="E142" s="113">
        <f t="shared" si="30"/>
        <v>0</v>
      </c>
      <c r="F142" s="46"/>
      <c r="G142" s="157"/>
      <c r="H142" s="46"/>
      <c r="I142" s="47"/>
      <c r="J142" s="113">
        <f t="shared" si="31"/>
        <v>0</v>
      </c>
      <c r="K142" s="46"/>
      <c r="L142" s="157"/>
      <c r="M142" s="46"/>
      <c r="N142" s="47"/>
      <c r="O142" s="113">
        <f t="shared" si="32"/>
        <v>0</v>
      </c>
      <c r="P142" s="46"/>
      <c r="Q142" s="157"/>
    </row>
    <row r="143" spans="1:17" ht="23.25" customHeight="1">
      <c r="A143" s="22">
        <v>22</v>
      </c>
      <c r="B143" s="163" t="s">
        <v>174</v>
      </c>
      <c r="C143" s="46"/>
      <c r="D143" s="47"/>
      <c r="E143" s="113">
        <f t="shared" si="30"/>
        <v>0</v>
      </c>
      <c r="F143" s="46"/>
      <c r="G143" s="157"/>
      <c r="H143" s="46"/>
      <c r="I143" s="47"/>
      <c r="J143" s="113">
        <f t="shared" si="31"/>
        <v>0</v>
      </c>
      <c r="K143" s="46"/>
      <c r="L143" s="157"/>
      <c r="M143" s="46"/>
      <c r="N143" s="47"/>
      <c r="O143" s="113">
        <f t="shared" si="32"/>
        <v>0</v>
      </c>
      <c r="P143" s="46"/>
      <c r="Q143" s="157"/>
    </row>
    <row r="144" spans="1:17" ht="23.25" customHeight="1">
      <c r="A144" s="22">
        <v>23</v>
      </c>
      <c r="B144" s="163" t="s">
        <v>175</v>
      </c>
      <c r="C144" s="46"/>
      <c r="D144" s="47"/>
      <c r="E144" s="113">
        <f t="shared" si="30"/>
        <v>0</v>
      </c>
      <c r="F144" s="46"/>
      <c r="G144" s="157"/>
      <c r="H144" s="46"/>
      <c r="I144" s="47"/>
      <c r="J144" s="113">
        <f t="shared" si="31"/>
        <v>0</v>
      </c>
      <c r="K144" s="46"/>
      <c r="L144" s="157"/>
      <c r="M144" s="46"/>
      <c r="N144" s="47"/>
      <c r="O144" s="113">
        <f t="shared" si="32"/>
        <v>0</v>
      </c>
      <c r="P144" s="46"/>
      <c r="Q144" s="157"/>
    </row>
    <row r="145" spans="1:17" ht="23.25" customHeight="1">
      <c r="A145" s="22">
        <v>24</v>
      </c>
      <c r="B145" s="163" t="s">
        <v>176</v>
      </c>
      <c r="C145" s="46"/>
      <c r="D145" s="47"/>
      <c r="E145" s="113">
        <f t="shared" si="30"/>
        <v>0</v>
      </c>
      <c r="F145" s="46"/>
      <c r="G145" s="157"/>
      <c r="H145" s="46"/>
      <c r="I145" s="47"/>
      <c r="J145" s="113">
        <f t="shared" si="31"/>
        <v>0</v>
      </c>
      <c r="K145" s="46"/>
      <c r="L145" s="157"/>
      <c r="M145" s="46"/>
      <c r="N145" s="47"/>
      <c r="O145" s="113">
        <f t="shared" si="32"/>
        <v>0</v>
      </c>
      <c r="P145" s="46"/>
      <c r="Q145" s="157"/>
    </row>
    <row r="146" spans="1:17" ht="23.25" customHeight="1">
      <c r="A146" s="22">
        <v>25</v>
      </c>
      <c r="B146" s="163" t="s">
        <v>177</v>
      </c>
      <c r="C146" s="46"/>
      <c r="D146" s="47"/>
      <c r="E146" s="113">
        <f t="shared" si="30"/>
        <v>0</v>
      </c>
      <c r="F146" s="46"/>
      <c r="G146" s="157"/>
      <c r="H146" s="46"/>
      <c r="I146" s="47"/>
      <c r="J146" s="113">
        <f t="shared" si="31"/>
        <v>0</v>
      </c>
      <c r="K146" s="46"/>
      <c r="L146" s="157"/>
      <c r="M146" s="46"/>
      <c r="N146" s="47"/>
      <c r="O146" s="113">
        <f t="shared" si="32"/>
        <v>0</v>
      </c>
      <c r="P146" s="46"/>
      <c r="Q146" s="157"/>
    </row>
    <row r="147" spans="1:17" ht="23.25" customHeight="1">
      <c r="A147" s="22">
        <v>26</v>
      </c>
      <c r="B147" s="163" t="s">
        <v>178</v>
      </c>
      <c r="C147" s="46"/>
      <c r="D147" s="47"/>
      <c r="E147" s="113">
        <f t="shared" si="30"/>
        <v>0</v>
      </c>
      <c r="F147" s="46"/>
      <c r="G147" s="157"/>
      <c r="H147" s="46"/>
      <c r="I147" s="47"/>
      <c r="J147" s="113">
        <f t="shared" si="31"/>
        <v>0</v>
      </c>
      <c r="K147" s="46"/>
      <c r="L147" s="157"/>
      <c r="M147" s="46"/>
      <c r="N147" s="47"/>
      <c r="O147" s="113">
        <f t="shared" si="32"/>
        <v>0</v>
      </c>
      <c r="P147" s="46"/>
      <c r="Q147" s="157"/>
    </row>
    <row r="148" spans="1:17" ht="23.25" customHeight="1">
      <c r="A148" s="22">
        <v>27</v>
      </c>
      <c r="B148" s="163" t="s">
        <v>179</v>
      </c>
      <c r="C148" s="46"/>
      <c r="D148" s="47"/>
      <c r="E148" s="113">
        <f t="shared" si="30"/>
        <v>0</v>
      </c>
      <c r="F148" s="46"/>
      <c r="G148" s="157"/>
      <c r="H148" s="46"/>
      <c r="I148" s="47"/>
      <c r="J148" s="113">
        <f t="shared" si="31"/>
        <v>0</v>
      </c>
      <c r="K148" s="46"/>
      <c r="L148" s="157"/>
      <c r="M148" s="46"/>
      <c r="N148" s="47"/>
      <c r="O148" s="113">
        <f t="shared" si="32"/>
        <v>0</v>
      </c>
      <c r="P148" s="46"/>
      <c r="Q148" s="157"/>
    </row>
    <row r="149" spans="1:17" ht="23.25" customHeight="1" thickBot="1">
      <c r="A149" s="22">
        <v>28</v>
      </c>
      <c r="B149" s="163" t="s">
        <v>149</v>
      </c>
      <c r="C149" s="46"/>
      <c r="D149" s="47"/>
      <c r="E149" s="113">
        <f t="shared" si="30"/>
        <v>0</v>
      </c>
      <c r="F149" s="46"/>
      <c r="G149" s="157"/>
      <c r="H149" s="46"/>
      <c r="I149" s="47"/>
      <c r="J149" s="113">
        <f t="shared" si="31"/>
        <v>0</v>
      </c>
      <c r="K149" s="46"/>
      <c r="L149" s="157"/>
      <c r="M149" s="46"/>
      <c r="N149" s="47"/>
      <c r="O149" s="113">
        <f t="shared" si="32"/>
        <v>0</v>
      </c>
      <c r="P149" s="46"/>
      <c r="Q149" s="157"/>
    </row>
    <row r="150" spans="1:17" ht="23.25" customHeight="1" thickBot="1">
      <c r="A150" s="23">
        <v>29</v>
      </c>
      <c r="B150" s="159" t="s">
        <v>150</v>
      </c>
      <c r="C150" s="153">
        <f>SUM(C122:C149)</f>
        <v>0</v>
      </c>
      <c r="D150" s="154">
        <f>SUM(D122:D149)</f>
        <v>0</v>
      </c>
      <c r="E150" s="155">
        <f>IF(C150=0,0,IF(D150=0,"-100,0",IF(D150*100/C150&lt;200,ROUND(D150*100/C150-100,1),ROUND(D150/C150,1)&amp;" р")))</f>
        <v>0</v>
      </c>
      <c r="F150" s="153">
        <f>SUM(F122:F149)</f>
        <v>0</v>
      </c>
      <c r="G150" s="158">
        <f>SUM(G122:G149)</f>
        <v>0</v>
      </c>
      <c r="H150" s="153">
        <f>SUM(H122:H149)</f>
        <v>0</v>
      </c>
      <c r="I150" s="154">
        <f>SUM(I122:I149)</f>
        <v>0</v>
      </c>
      <c r="J150" s="155">
        <f>IF(H150=0,0,IF(I150=0,"-100,0",IF(I150*100/H150&lt;200,ROUND(I150*100/H150-100,1),ROUND(I150/H150,1)&amp;" р")))</f>
        <v>0</v>
      </c>
      <c r="K150" s="153">
        <f>SUM(K122:K149)</f>
        <v>0</v>
      </c>
      <c r="L150" s="158">
        <f>SUM(L122:L149)</f>
        <v>0</v>
      </c>
      <c r="M150" s="153">
        <f>SUM(M122:M149)</f>
        <v>0</v>
      </c>
      <c r="N150" s="154">
        <f>SUM(N122:N149)</f>
        <v>0</v>
      </c>
      <c r="O150" s="155">
        <f>IF(M150=0,0,IF(N150=0,"-100,0",IF(N150*100/M150&lt;200,ROUND(N150*100/M150-100,1),ROUND(N150/M150,1)&amp;" р")))</f>
        <v>0</v>
      </c>
      <c r="P150" s="153">
        <f>SUM(P122:P149)</f>
        <v>0</v>
      </c>
      <c r="Q150" s="158">
        <f>SUM(Q122:Q149)</f>
        <v>0</v>
      </c>
    </row>
    <row r="151" spans="1:18" ht="18.75">
      <c r="A151" s="138" t="s">
        <v>134</v>
      </c>
      <c r="B151" s="138"/>
      <c r="C151" s="138"/>
      <c r="D151" s="138"/>
      <c r="E151" s="138"/>
      <c r="F151" s="138"/>
      <c r="G151" s="138"/>
      <c r="H151" s="138"/>
      <c r="I151" s="138"/>
      <c r="J151" s="138"/>
      <c r="K151" s="141"/>
      <c r="L151" s="140"/>
      <c r="M151" s="140"/>
      <c r="N151" s="140"/>
      <c r="O151" s="140"/>
      <c r="P151" s="140"/>
      <c r="Q151" s="140"/>
      <c r="R151" s="140"/>
    </row>
    <row r="152" spans="2:18" ht="5.25" customHeight="1" thickBot="1">
      <c r="B152" s="140"/>
      <c r="C152" s="141"/>
      <c r="D152" s="141"/>
      <c r="E152" s="141"/>
      <c r="F152" s="141"/>
      <c r="G152" s="141"/>
      <c r="H152" s="141"/>
      <c r="I152" s="141"/>
      <c r="J152" s="141"/>
      <c r="K152" s="141"/>
      <c r="L152" s="140"/>
      <c r="M152" s="140"/>
      <c r="N152" s="140"/>
      <c r="O152" s="140"/>
      <c r="P152" s="140"/>
      <c r="Q152" s="140"/>
      <c r="R152" s="140"/>
    </row>
    <row r="153" spans="1:17" ht="16.5" customHeight="1" thickBot="1">
      <c r="A153" s="208" t="s">
        <v>8</v>
      </c>
      <c r="B153" s="211" t="s">
        <v>9</v>
      </c>
      <c r="C153" s="220" t="s">
        <v>139</v>
      </c>
      <c r="D153" s="221"/>
      <c r="E153" s="222"/>
      <c r="F153" s="216" t="s">
        <v>26</v>
      </c>
      <c r="G153" s="217"/>
      <c r="H153" s="227" t="s">
        <v>138</v>
      </c>
      <c r="I153" s="228"/>
      <c r="J153" s="229"/>
      <c r="K153" s="216" t="s">
        <v>26</v>
      </c>
      <c r="L153" s="217"/>
      <c r="M153" s="140"/>
      <c r="N153" s="140"/>
      <c r="O153" s="140"/>
      <c r="P153" s="140"/>
      <c r="Q153" s="140"/>
    </row>
    <row r="154" spans="1:17" ht="61.5" customHeight="1" thickBot="1">
      <c r="A154" s="209"/>
      <c r="B154" s="211"/>
      <c r="C154" s="223"/>
      <c r="D154" s="224"/>
      <c r="E154" s="225"/>
      <c r="F154" s="214" t="s">
        <v>97</v>
      </c>
      <c r="G154" s="215"/>
      <c r="H154" s="230"/>
      <c r="I154" s="231"/>
      <c r="J154" s="232"/>
      <c r="K154" s="214" t="s">
        <v>97</v>
      </c>
      <c r="L154" s="215"/>
      <c r="M154" s="140"/>
      <c r="N154" s="140"/>
      <c r="O154" s="140"/>
      <c r="P154" s="140"/>
      <c r="Q154" s="140"/>
    </row>
    <row r="155" spans="1:17" ht="16.5" thickBot="1">
      <c r="A155" s="210"/>
      <c r="B155" s="211"/>
      <c r="C155" s="142">
        <f>F121</f>
        <v>2012</v>
      </c>
      <c r="D155" s="143">
        <f>G121</f>
        <v>2013</v>
      </c>
      <c r="E155" s="144" t="s">
        <v>6</v>
      </c>
      <c r="F155" s="142">
        <f>C155</f>
        <v>2012</v>
      </c>
      <c r="G155" s="145">
        <f>D155</f>
        <v>2013</v>
      </c>
      <c r="H155" s="142">
        <f>F155</f>
        <v>2012</v>
      </c>
      <c r="I155" s="143">
        <f>G155</f>
        <v>2013</v>
      </c>
      <c r="J155" s="144" t="s">
        <v>6</v>
      </c>
      <c r="K155" s="142">
        <f>H155</f>
        <v>2012</v>
      </c>
      <c r="L155" s="145">
        <f>I155</f>
        <v>2013</v>
      </c>
      <c r="M155" s="140"/>
      <c r="N155" s="140"/>
      <c r="O155" s="140"/>
      <c r="P155" s="140"/>
      <c r="Q155" s="140"/>
    </row>
    <row r="156" spans="1:17" ht="23.25" customHeight="1">
      <c r="A156" s="162">
        <v>1</v>
      </c>
      <c r="B156" s="164" t="s">
        <v>153</v>
      </c>
      <c r="C156" s="110"/>
      <c r="D156" s="111"/>
      <c r="E156" s="112">
        <f>IF(C156=0,0,IF(D156=0,"-100,0",IF(D156*100/C156&lt;200,ROUND(D156*100/C156-100,1),ROUND(D156/C156,1)&amp;" р")))</f>
        <v>0</v>
      </c>
      <c r="F156" s="110"/>
      <c r="G156" s="156"/>
      <c r="H156" s="110"/>
      <c r="I156" s="111"/>
      <c r="J156" s="112">
        <f>IF(H156=0,0,IF(I156=0,"-100,0",IF(I156*100/H156&lt;200,ROUND(I156*100/H156-100,1),ROUND(I156/H156,1)&amp;" р")))</f>
        <v>0</v>
      </c>
      <c r="K156" s="110"/>
      <c r="L156" s="156"/>
      <c r="M156" s="140"/>
      <c r="N156" s="140"/>
      <c r="O156" s="140"/>
      <c r="P156" s="140"/>
      <c r="Q156" s="140"/>
    </row>
    <row r="157" spans="1:17" ht="23.25" customHeight="1">
      <c r="A157" s="22">
        <v>2</v>
      </c>
      <c r="B157" s="163" t="s">
        <v>154</v>
      </c>
      <c r="C157" s="46"/>
      <c r="D157" s="47"/>
      <c r="E157" s="113">
        <f>IF(C157=0,0,IF(D157=0,"-100,0",IF(D157*100/C157&lt;200,ROUND(D157*100/C157-100,1),ROUND(D157/C157,1)&amp;" р")))</f>
        <v>0</v>
      </c>
      <c r="F157" s="46"/>
      <c r="G157" s="157"/>
      <c r="H157" s="46"/>
      <c r="I157" s="47"/>
      <c r="J157" s="113">
        <f>IF(H157=0,0,IF(I157=0,"-100,0",IF(I157*100/H157&lt;200,ROUND(I157*100/H157-100,1),ROUND(I157/H157,1)&amp;" р")))</f>
        <v>0</v>
      </c>
      <c r="K157" s="46"/>
      <c r="L157" s="157"/>
      <c r="M157" s="140"/>
      <c r="N157" s="140"/>
      <c r="O157" s="140"/>
      <c r="P157" s="140"/>
      <c r="Q157" s="140"/>
    </row>
    <row r="158" spans="1:17" ht="23.25" customHeight="1">
      <c r="A158" s="22">
        <v>3</v>
      </c>
      <c r="B158" s="163" t="s">
        <v>155</v>
      </c>
      <c r="C158" s="46"/>
      <c r="D158" s="47"/>
      <c r="E158" s="113">
        <f aca="true" t="shared" si="33" ref="E158:E183">IF(C158=0,0,IF(D158=0,"-100,0",IF(D158*100/C158&lt;200,ROUND(D158*100/C158-100,1),ROUND(D158/C158,1)&amp;" р")))</f>
        <v>0</v>
      </c>
      <c r="F158" s="46"/>
      <c r="G158" s="157"/>
      <c r="H158" s="46"/>
      <c r="I158" s="47"/>
      <c r="J158" s="113">
        <f aca="true" t="shared" si="34" ref="J158:J183">IF(H158=0,0,IF(I158=0,"-100,0",IF(I158*100/H158&lt;200,ROUND(I158*100/H158-100,1),ROUND(I158/H158,1)&amp;" р")))</f>
        <v>0</v>
      </c>
      <c r="K158" s="46"/>
      <c r="L158" s="157"/>
      <c r="M158" s="140"/>
      <c r="N158" s="140"/>
      <c r="O158" s="140"/>
      <c r="P158" s="140"/>
      <c r="Q158" s="140"/>
    </row>
    <row r="159" spans="1:17" ht="23.25" customHeight="1">
      <c r="A159" s="22">
        <v>4</v>
      </c>
      <c r="B159" s="163" t="s">
        <v>156</v>
      </c>
      <c r="C159" s="46"/>
      <c r="D159" s="47"/>
      <c r="E159" s="113">
        <f t="shared" si="33"/>
        <v>0</v>
      </c>
      <c r="F159" s="46"/>
      <c r="G159" s="157"/>
      <c r="H159" s="46"/>
      <c r="I159" s="47"/>
      <c r="J159" s="113">
        <f t="shared" si="34"/>
        <v>0</v>
      </c>
      <c r="K159" s="46"/>
      <c r="L159" s="157"/>
      <c r="M159" s="140"/>
      <c r="N159" s="140"/>
      <c r="O159" s="140"/>
      <c r="P159" s="140"/>
      <c r="Q159" s="140"/>
    </row>
    <row r="160" spans="1:17" ht="23.25" customHeight="1">
      <c r="A160" s="22">
        <v>5</v>
      </c>
      <c r="B160" s="163" t="s">
        <v>157</v>
      </c>
      <c r="C160" s="46"/>
      <c r="D160" s="47"/>
      <c r="E160" s="113">
        <f t="shared" si="33"/>
        <v>0</v>
      </c>
      <c r="F160" s="46"/>
      <c r="G160" s="157"/>
      <c r="H160" s="46"/>
      <c r="I160" s="47"/>
      <c r="J160" s="113">
        <f t="shared" si="34"/>
        <v>0</v>
      </c>
      <c r="K160" s="46"/>
      <c r="L160" s="157"/>
      <c r="M160" s="140"/>
      <c r="N160" s="140"/>
      <c r="O160" s="140"/>
      <c r="P160" s="140"/>
      <c r="Q160" s="140"/>
    </row>
    <row r="161" spans="1:17" ht="23.25" customHeight="1">
      <c r="A161" s="22">
        <v>6</v>
      </c>
      <c r="B161" s="163" t="s">
        <v>158</v>
      </c>
      <c r="C161" s="46"/>
      <c r="D161" s="47"/>
      <c r="E161" s="113">
        <f t="shared" si="33"/>
        <v>0</v>
      </c>
      <c r="F161" s="46"/>
      <c r="G161" s="157"/>
      <c r="H161" s="46"/>
      <c r="I161" s="47"/>
      <c r="J161" s="113">
        <f t="shared" si="34"/>
        <v>0</v>
      </c>
      <c r="K161" s="46"/>
      <c r="L161" s="157"/>
      <c r="M161" s="140"/>
      <c r="N161" s="140"/>
      <c r="O161" s="140"/>
      <c r="P161" s="140"/>
      <c r="Q161" s="140"/>
    </row>
    <row r="162" spans="1:17" ht="23.25" customHeight="1">
      <c r="A162" s="22">
        <v>7</v>
      </c>
      <c r="B162" s="163" t="s">
        <v>159</v>
      </c>
      <c r="C162" s="46"/>
      <c r="D162" s="47"/>
      <c r="E162" s="113">
        <f t="shared" si="33"/>
        <v>0</v>
      </c>
      <c r="F162" s="46"/>
      <c r="G162" s="157"/>
      <c r="H162" s="46"/>
      <c r="I162" s="47"/>
      <c r="J162" s="113">
        <f t="shared" si="34"/>
        <v>0</v>
      </c>
      <c r="K162" s="46"/>
      <c r="L162" s="157"/>
      <c r="M162" s="140"/>
      <c r="N162" s="140"/>
      <c r="O162" s="140"/>
      <c r="P162" s="140"/>
      <c r="Q162" s="140"/>
    </row>
    <row r="163" spans="1:17" ht="23.25" customHeight="1">
      <c r="A163" s="22">
        <v>8</v>
      </c>
      <c r="B163" s="163" t="s">
        <v>160</v>
      </c>
      <c r="C163" s="46"/>
      <c r="D163" s="47"/>
      <c r="E163" s="113">
        <f t="shared" si="33"/>
        <v>0</v>
      </c>
      <c r="F163" s="46"/>
      <c r="G163" s="157"/>
      <c r="H163" s="46"/>
      <c r="I163" s="47"/>
      <c r="J163" s="113">
        <f t="shared" si="34"/>
        <v>0</v>
      </c>
      <c r="K163" s="46"/>
      <c r="L163" s="157"/>
      <c r="M163" s="140"/>
      <c r="N163" s="140"/>
      <c r="O163" s="140"/>
      <c r="P163" s="140"/>
      <c r="Q163" s="140"/>
    </row>
    <row r="164" spans="1:17" ht="23.25" customHeight="1">
      <c r="A164" s="22">
        <v>9</v>
      </c>
      <c r="B164" s="163" t="s">
        <v>161</v>
      </c>
      <c r="C164" s="46"/>
      <c r="D164" s="47"/>
      <c r="E164" s="113">
        <f t="shared" si="33"/>
        <v>0</v>
      </c>
      <c r="F164" s="46"/>
      <c r="G164" s="157"/>
      <c r="H164" s="46"/>
      <c r="I164" s="47"/>
      <c r="J164" s="113">
        <f t="shared" si="34"/>
        <v>0</v>
      </c>
      <c r="K164" s="46"/>
      <c r="L164" s="157"/>
      <c r="M164" s="140"/>
      <c r="N164" s="140"/>
      <c r="O164" s="140"/>
      <c r="P164" s="140"/>
      <c r="Q164" s="140"/>
    </row>
    <row r="165" spans="1:17" ht="23.25" customHeight="1">
      <c r="A165" s="22">
        <v>10</v>
      </c>
      <c r="B165" s="163" t="s">
        <v>162</v>
      </c>
      <c r="C165" s="46"/>
      <c r="D165" s="47"/>
      <c r="E165" s="113">
        <f t="shared" si="33"/>
        <v>0</v>
      </c>
      <c r="F165" s="46"/>
      <c r="G165" s="157"/>
      <c r="H165" s="46"/>
      <c r="I165" s="47"/>
      <c r="J165" s="113">
        <f t="shared" si="34"/>
        <v>0</v>
      </c>
      <c r="K165" s="46"/>
      <c r="L165" s="157"/>
      <c r="M165" s="140"/>
      <c r="N165" s="140"/>
      <c r="O165" s="140"/>
      <c r="P165" s="140"/>
      <c r="Q165" s="140"/>
    </row>
    <row r="166" spans="1:17" ht="23.25" customHeight="1">
      <c r="A166" s="22">
        <v>11</v>
      </c>
      <c r="B166" s="163" t="s">
        <v>163</v>
      </c>
      <c r="C166" s="46"/>
      <c r="D166" s="47"/>
      <c r="E166" s="113">
        <f t="shared" si="33"/>
        <v>0</v>
      </c>
      <c r="F166" s="46"/>
      <c r="G166" s="157"/>
      <c r="H166" s="46"/>
      <c r="I166" s="47"/>
      <c r="J166" s="113">
        <f t="shared" si="34"/>
        <v>0</v>
      </c>
      <c r="K166" s="46"/>
      <c r="L166" s="157"/>
      <c r="M166" s="140"/>
      <c r="N166" s="140"/>
      <c r="O166" s="140"/>
      <c r="P166" s="140"/>
      <c r="Q166" s="140"/>
    </row>
    <row r="167" spans="1:17" ht="23.25" customHeight="1">
      <c r="A167" s="22">
        <v>12</v>
      </c>
      <c r="B167" s="163" t="s">
        <v>164</v>
      </c>
      <c r="C167" s="46"/>
      <c r="D167" s="47"/>
      <c r="E167" s="113">
        <f t="shared" si="33"/>
        <v>0</v>
      </c>
      <c r="F167" s="46"/>
      <c r="G167" s="157"/>
      <c r="H167" s="46"/>
      <c r="I167" s="47"/>
      <c r="J167" s="113">
        <f t="shared" si="34"/>
        <v>0</v>
      </c>
      <c r="K167" s="46"/>
      <c r="L167" s="157"/>
      <c r="M167" s="140"/>
      <c r="N167" s="140"/>
      <c r="O167" s="140"/>
      <c r="P167" s="140"/>
      <c r="Q167" s="140"/>
    </row>
    <row r="168" spans="1:17" ht="23.25" customHeight="1">
      <c r="A168" s="22">
        <v>13</v>
      </c>
      <c r="B168" s="163" t="s">
        <v>165</v>
      </c>
      <c r="C168" s="46"/>
      <c r="D168" s="47"/>
      <c r="E168" s="113">
        <f t="shared" si="33"/>
        <v>0</v>
      </c>
      <c r="F168" s="46"/>
      <c r="G168" s="157"/>
      <c r="H168" s="46"/>
      <c r="I168" s="47"/>
      <c r="J168" s="113">
        <f t="shared" si="34"/>
        <v>0</v>
      </c>
      <c r="K168" s="46"/>
      <c r="L168" s="157"/>
      <c r="M168" s="140"/>
      <c r="N168" s="140"/>
      <c r="O168" s="140"/>
      <c r="P168" s="140"/>
      <c r="Q168" s="140"/>
    </row>
    <row r="169" spans="1:17" ht="23.25" customHeight="1">
      <c r="A169" s="22">
        <v>14</v>
      </c>
      <c r="B169" s="163" t="s">
        <v>166</v>
      </c>
      <c r="C169" s="46"/>
      <c r="D169" s="47"/>
      <c r="E169" s="113">
        <f t="shared" si="33"/>
        <v>0</v>
      </c>
      <c r="F169" s="46"/>
      <c r="G169" s="157"/>
      <c r="H169" s="46"/>
      <c r="I169" s="47"/>
      <c r="J169" s="113">
        <f t="shared" si="34"/>
        <v>0</v>
      </c>
      <c r="K169" s="46"/>
      <c r="L169" s="157"/>
      <c r="M169" s="140"/>
      <c r="N169" s="140"/>
      <c r="O169" s="140"/>
      <c r="P169" s="140"/>
      <c r="Q169" s="140"/>
    </row>
    <row r="170" spans="1:17" ht="23.25" customHeight="1">
      <c r="A170" s="22">
        <v>15</v>
      </c>
      <c r="B170" s="163" t="s">
        <v>167</v>
      </c>
      <c r="C170" s="46"/>
      <c r="D170" s="47"/>
      <c r="E170" s="113">
        <f t="shared" si="33"/>
        <v>0</v>
      </c>
      <c r="F170" s="46"/>
      <c r="G170" s="157"/>
      <c r="H170" s="46"/>
      <c r="I170" s="47"/>
      <c r="J170" s="113">
        <f t="shared" si="34"/>
        <v>0</v>
      </c>
      <c r="K170" s="46"/>
      <c r="L170" s="157"/>
      <c r="M170" s="140"/>
      <c r="N170" s="140"/>
      <c r="O170" s="140"/>
      <c r="P170" s="140"/>
      <c r="Q170" s="140"/>
    </row>
    <row r="171" spans="1:17" ht="23.25" customHeight="1">
      <c r="A171" s="22">
        <v>16</v>
      </c>
      <c r="B171" s="163" t="s">
        <v>168</v>
      </c>
      <c r="C171" s="46"/>
      <c r="D171" s="47"/>
      <c r="E171" s="113">
        <f t="shared" si="33"/>
        <v>0</v>
      </c>
      <c r="F171" s="46"/>
      <c r="G171" s="157"/>
      <c r="H171" s="46"/>
      <c r="I171" s="47"/>
      <c r="J171" s="113">
        <f t="shared" si="34"/>
        <v>0</v>
      </c>
      <c r="K171" s="46"/>
      <c r="L171" s="157"/>
      <c r="M171" s="140"/>
      <c r="N171" s="140"/>
      <c r="O171" s="140"/>
      <c r="P171" s="140"/>
      <c r="Q171" s="140"/>
    </row>
    <row r="172" spans="1:17" ht="23.25" customHeight="1">
      <c r="A172" s="22">
        <v>17</v>
      </c>
      <c r="B172" s="163" t="s">
        <v>169</v>
      </c>
      <c r="C172" s="46"/>
      <c r="D172" s="47"/>
      <c r="E172" s="113">
        <f t="shared" si="33"/>
        <v>0</v>
      </c>
      <c r="F172" s="46"/>
      <c r="G172" s="157"/>
      <c r="H172" s="46"/>
      <c r="I172" s="47"/>
      <c r="J172" s="113">
        <f t="shared" si="34"/>
        <v>0</v>
      </c>
      <c r="K172" s="46"/>
      <c r="L172" s="157"/>
      <c r="M172" s="140"/>
      <c r="N172" s="140"/>
      <c r="O172" s="140"/>
      <c r="P172" s="140"/>
      <c r="Q172" s="140"/>
    </row>
    <row r="173" spans="1:17" ht="23.25" customHeight="1">
      <c r="A173" s="22">
        <v>18</v>
      </c>
      <c r="B173" s="163" t="s">
        <v>170</v>
      </c>
      <c r="C173" s="46"/>
      <c r="D173" s="47"/>
      <c r="E173" s="113">
        <f t="shared" si="33"/>
        <v>0</v>
      </c>
      <c r="F173" s="46"/>
      <c r="G173" s="157"/>
      <c r="H173" s="46"/>
      <c r="I173" s="47"/>
      <c r="J173" s="113">
        <f t="shared" si="34"/>
        <v>0</v>
      </c>
      <c r="K173" s="46"/>
      <c r="L173" s="157"/>
      <c r="M173" s="140"/>
      <c r="N173" s="140"/>
      <c r="O173" s="140"/>
      <c r="P173" s="140"/>
      <c r="Q173" s="140"/>
    </row>
    <row r="174" spans="1:17" ht="23.25" customHeight="1">
      <c r="A174" s="22">
        <v>19</v>
      </c>
      <c r="B174" s="163" t="s">
        <v>171</v>
      </c>
      <c r="C174" s="46"/>
      <c r="D174" s="47"/>
      <c r="E174" s="113">
        <f t="shared" si="33"/>
        <v>0</v>
      </c>
      <c r="F174" s="46"/>
      <c r="G174" s="157"/>
      <c r="H174" s="46"/>
      <c r="I174" s="47"/>
      <c r="J174" s="113">
        <f t="shared" si="34"/>
        <v>0</v>
      </c>
      <c r="K174" s="46"/>
      <c r="L174" s="157"/>
      <c r="M174" s="140"/>
      <c r="N174" s="140"/>
      <c r="O174" s="140"/>
      <c r="P174" s="140"/>
      <c r="Q174" s="140"/>
    </row>
    <row r="175" spans="1:17" ht="23.25" customHeight="1">
      <c r="A175" s="22">
        <v>20</v>
      </c>
      <c r="B175" s="163" t="s">
        <v>172</v>
      </c>
      <c r="C175" s="46"/>
      <c r="D175" s="47"/>
      <c r="E175" s="113">
        <f t="shared" si="33"/>
        <v>0</v>
      </c>
      <c r="F175" s="46"/>
      <c r="G175" s="157"/>
      <c r="H175" s="46"/>
      <c r="I175" s="47"/>
      <c r="J175" s="113">
        <f t="shared" si="34"/>
        <v>0</v>
      </c>
      <c r="K175" s="46"/>
      <c r="L175" s="157"/>
      <c r="M175" s="140"/>
      <c r="N175" s="140"/>
      <c r="O175" s="140"/>
      <c r="P175" s="140"/>
      <c r="Q175" s="140"/>
    </row>
    <row r="176" spans="1:17" ht="23.25" customHeight="1">
      <c r="A176" s="22">
        <v>21</v>
      </c>
      <c r="B176" s="163" t="s">
        <v>173</v>
      </c>
      <c r="C176" s="46"/>
      <c r="D176" s="47"/>
      <c r="E176" s="113">
        <f t="shared" si="33"/>
        <v>0</v>
      </c>
      <c r="F176" s="46"/>
      <c r="G176" s="157"/>
      <c r="H176" s="46"/>
      <c r="I176" s="47"/>
      <c r="J176" s="113">
        <f t="shared" si="34"/>
        <v>0</v>
      </c>
      <c r="K176" s="46"/>
      <c r="L176" s="157"/>
      <c r="M176" s="140"/>
      <c r="N176" s="140"/>
      <c r="O176" s="140"/>
      <c r="P176" s="140"/>
      <c r="Q176" s="140"/>
    </row>
    <row r="177" spans="1:17" ht="23.25" customHeight="1">
      <c r="A177" s="22">
        <v>22</v>
      </c>
      <c r="B177" s="163" t="s">
        <v>174</v>
      </c>
      <c r="C177" s="46"/>
      <c r="D177" s="47"/>
      <c r="E177" s="113">
        <f t="shared" si="33"/>
        <v>0</v>
      </c>
      <c r="F177" s="46"/>
      <c r="G177" s="157"/>
      <c r="H177" s="46"/>
      <c r="I177" s="47"/>
      <c r="J177" s="113">
        <f t="shared" si="34"/>
        <v>0</v>
      </c>
      <c r="K177" s="46"/>
      <c r="L177" s="157"/>
      <c r="M177" s="140"/>
      <c r="N177" s="140"/>
      <c r="O177" s="140"/>
      <c r="P177" s="140"/>
      <c r="Q177" s="140"/>
    </row>
    <row r="178" spans="1:17" ht="23.25" customHeight="1">
      <c r="A178" s="22">
        <v>23</v>
      </c>
      <c r="B178" s="163" t="s">
        <v>175</v>
      </c>
      <c r="C178" s="46"/>
      <c r="D178" s="47"/>
      <c r="E178" s="113">
        <f t="shared" si="33"/>
        <v>0</v>
      </c>
      <c r="F178" s="46"/>
      <c r="G178" s="157"/>
      <c r="H178" s="46"/>
      <c r="I178" s="47"/>
      <c r="J178" s="113">
        <f t="shared" si="34"/>
        <v>0</v>
      </c>
      <c r="K178" s="46"/>
      <c r="L178" s="157"/>
      <c r="M178" s="140"/>
      <c r="N178" s="140"/>
      <c r="O178" s="140"/>
      <c r="P178" s="140"/>
      <c r="Q178" s="140"/>
    </row>
    <row r="179" spans="1:17" ht="23.25" customHeight="1">
      <c r="A179" s="22">
        <v>24</v>
      </c>
      <c r="B179" s="163" t="s">
        <v>176</v>
      </c>
      <c r="C179" s="46"/>
      <c r="D179" s="47"/>
      <c r="E179" s="113">
        <f t="shared" si="33"/>
        <v>0</v>
      </c>
      <c r="F179" s="46"/>
      <c r="G179" s="157"/>
      <c r="H179" s="46"/>
      <c r="I179" s="47"/>
      <c r="J179" s="113">
        <f t="shared" si="34"/>
        <v>0</v>
      </c>
      <c r="K179" s="46"/>
      <c r="L179" s="157"/>
      <c r="M179" s="140"/>
      <c r="N179" s="140"/>
      <c r="O179" s="140"/>
      <c r="P179" s="140"/>
      <c r="Q179" s="140"/>
    </row>
    <row r="180" spans="1:17" ht="23.25" customHeight="1">
      <c r="A180" s="22">
        <v>25</v>
      </c>
      <c r="B180" s="163" t="s">
        <v>177</v>
      </c>
      <c r="C180" s="46"/>
      <c r="D180" s="47"/>
      <c r="E180" s="113">
        <f t="shared" si="33"/>
        <v>0</v>
      </c>
      <c r="F180" s="46"/>
      <c r="G180" s="157"/>
      <c r="H180" s="46"/>
      <c r="I180" s="47"/>
      <c r="J180" s="113">
        <f t="shared" si="34"/>
        <v>0</v>
      </c>
      <c r="K180" s="46"/>
      <c r="L180" s="157"/>
      <c r="M180" s="140"/>
      <c r="N180" s="140"/>
      <c r="O180" s="140"/>
      <c r="P180" s="140"/>
      <c r="Q180" s="140"/>
    </row>
    <row r="181" spans="1:17" ht="23.25" customHeight="1">
      <c r="A181" s="22">
        <v>26</v>
      </c>
      <c r="B181" s="163" t="s">
        <v>178</v>
      </c>
      <c r="C181" s="46"/>
      <c r="D181" s="47"/>
      <c r="E181" s="113">
        <f t="shared" si="33"/>
        <v>0</v>
      </c>
      <c r="F181" s="46"/>
      <c r="G181" s="157"/>
      <c r="H181" s="46"/>
      <c r="I181" s="47"/>
      <c r="J181" s="113">
        <f t="shared" si="34"/>
        <v>0</v>
      </c>
      <c r="K181" s="46"/>
      <c r="L181" s="157"/>
      <c r="M181" s="140"/>
      <c r="N181" s="140"/>
      <c r="O181" s="140"/>
      <c r="P181" s="140"/>
      <c r="Q181" s="140"/>
    </row>
    <row r="182" spans="1:17" ht="23.25" customHeight="1">
      <c r="A182" s="22">
        <v>27</v>
      </c>
      <c r="B182" s="163" t="s">
        <v>179</v>
      </c>
      <c r="C182" s="46"/>
      <c r="D182" s="47"/>
      <c r="E182" s="113">
        <f t="shared" si="33"/>
        <v>0</v>
      </c>
      <c r="F182" s="46"/>
      <c r="G182" s="157"/>
      <c r="H182" s="46"/>
      <c r="I182" s="47"/>
      <c r="J182" s="113">
        <f t="shared" si="34"/>
        <v>0</v>
      </c>
      <c r="K182" s="46"/>
      <c r="L182" s="157"/>
      <c r="M182" s="140"/>
      <c r="N182" s="140"/>
      <c r="O182" s="140"/>
      <c r="P182" s="140"/>
      <c r="Q182" s="140"/>
    </row>
    <row r="183" spans="1:17" ht="23.25" customHeight="1" thickBot="1">
      <c r="A183" s="22">
        <v>28</v>
      </c>
      <c r="B183" s="163" t="s">
        <v>149</v>
      </c>
      <c r="C183" s="46"/>
      <c r="D183" s="47"/>
      <c r="E183" s="113">
        <f t="shared" si="33"/>
        <v>0</v>
      </c>
      <c r="F183" s="46"/>
      <c r="G183" s="157"/>
      <c r="H183" s="46"/>
      <c r="I183" s="47"/>
      <c r="J183" s="113">
        <f t="shared" si="34"/>
        <v>0</v>
      </c>
      <c r="K183" s="46"/>
      <c r="L183" s="157"/>
      <c r="M183" s="140"/>
      <c r="N183" s="140"/>
      <c r="O183" s="140"/>
      <c r="P183" s="140"/>
      <c r="Q183" s="140"/>
    </row>
    <row r="184" spans="1:17" ht="23.25" customHeight="1" thickBot="1">
      <c r="A184" s="23">
        <v>29</v>
      </c>
      <c r="B184" s="159" t="s">
        <v>150</v>
      </c>
      <c r="C184" s="153">
        <f>SUM(C156:C183)</f>
        <v>0</v>
      </c>
      <c r="D184" s="154">
        <f>SUM(D156:D183)</f>
        <v>0</v>
      </c>
      <c r="E184" s="155">
        <f>IF(C184=0,0,IF(D184=0,"-100,0",IF(D184*100/C184&lt;200,ROUND(D184*100/C184-100,1),ROUND(D184/C184,1)&amp;" р")))</f>
        <v>0</v>
      </c>
      <c r="F184" s="153">
        <f>SUM(F156:F183)</f>
        <v>0</v>
      </c>
      <c r="G184" s="158">
        <f>SUM(G156:G183)</f>
        <v>0</v>
      </c>
      <c r="H184" s="153">
        <f>SUM(H156:H183)</f>
        <v>0</v>
      </c>
      <c r="I184" s="154">
        <f>SUM(I156:I183)</f>
        <v>0</v>
      </c>
      <c r="J184" s="155">
        <f>IF(H184=0,0,IF(I184=0,"-100,0",IF(I184*100/H184&lt;200,ROUND(I184*100/H184-100,1),ROUND(I184/H184,1)&amp;" р")))</f>
        <v>0</v>
      </c>
      <c r="K184" s="153">
        <f>SUM(K156:K183)</f>
        <v>0</v>
      </c>
      <c r="L184" s="158">
        <f>SUM(L156:L183)</f>
        <v>0</v>
      </c>
      <c r="M184" s="140"/>
      <c r="N184" s="140"/>
      <c r="O184" s="140"/>
      <c r="P184" s="140"/>
      <c r="Q184" s="140"/>
    </row>
    <row r="185" spans="1:17" ht="20.25" customHeight="1">
      <c r="A185" s="138" t="s">
        <v>135</v>
      </c>
      <c r="B185" s="138"/>
      <c r="C185" s="138"/>
      <c r="D185" s="138"/>
      <c r="E185" s="138"/>
      <c r="F185" s="138"/>
      <c r="G185" s="138"/>
      <c r="H185" s="138"/>
      <c r="I185" s="138"/>
      <c r="J185" s="138"/>
      <c r="K185" s="141"/>
      <c r="L185" s="140"/>
      <c r="M185" s="140"/>
      <c r="N185" s="140"/>
      <c r="O185" s="140"/>
      <c r="P185" s="140"/>
      <c r="Q185" s="140"/>
    </row>
    <row r="186" spans="2:17" ht="8.25" customHeight="1" thickBot="1">
      <c r="B186" s="140"/>
      <c r="C186" s="141"/>
      <c r="D186" s="141"/>
      <c r="E186" s="141"/>
      <c r="F186" s="141"/>
      <c r="G186" s="141"/>
      <c r="H186" s="141"/>
      <c r="I186" s="141"/>
      <c r="J186" s="141"/>
      <c r="K186" s="141"/>
      <c r="L186" s="140"/>
      <c r="M186" s="140"/>
      <c r="N186" s="140"/>
      <c r="O186" s="140"/>
      <c r="P186" s="140"/>
      <c r="Q186" s="140"/>
    </row>
    <row r="187" spans="1:17" ht="36.75" customHeight="1" thickBot="1">
      <c r="A187" s="208" t="s">
        <v>8</v>
      </c>
      <c r="B187" s="211" t="s">
        <v>9</v>
      </c>
      <c r="C187" s="213" t="s">
        <v>39</v>
      </c>
      <c r="D187" s="213"/>
      <c r="E187" s="213"/>
      <c r="F187" s="213" t="s">
        <v>86</v>
      </c>
      <c r="G187" s="213"/>
      <c r="H187" s="213"/>
      <c r="I187" s="226" t="s">
        <v>87</v>
      </c>
      <c r="J187" s="226"/>
      <c r="K187" s="226"/>
      <c r="L187" s="213" t="s">
        <v>115</v>
      </c>
      <c r="M187" s="213"/>
      <c r="N187" s="213"/>
      <c r="O187" s="140"/>
      <c r="P187" s="140"/>
      <c r="Q187" s="140"/>
    </row>
    <row r="188" spans="1:17" ht="36.75" customHeight="1" thickBot="1">
      <c r="A188" s="209"/>
      <c r="B188" s="211"/>
      <c r="C188" s="213"/>
      <c r="D188" s="213"/>
      <c r="E188" s="213"/>
      <c r="F188" s="213"/>
      <c r="G188" s="213"/>
      <c r="H188" s="213"/>
      <c r="I188" s="226"/>
      <c r="J188" s="226"/>
      <c r="K188" s="226"/>
      <c r="L188" s="213"/>
      <c r="M188" s="213"/>
      <c r="N188" s="213"/>
      <c r="O188" s="140"/>
      <c r="P188" s="140"/>
      <c r="Q188" s="140"/>
    </row>
    <row r="189" spans="1:17" ht="16.5" thickBot="1">
      <c r="A189" s="210"/>
      <c r="B189" s="211"/>
      <c r="C189" s="142">
        <f>C121</f>
        <v>2012</v>
      </c>
      <c r="D189" s="143">
        <f>D121</f>
        <v>2013</v>
      </c>
      <c r="E189" s="144" t="s">
        <v>6</v>
      </c>
      <c r="F189" s="142">
        <f>C189</f>
        <v>2012</v>
      </c>
      <c r="G189" s="143">
        <f>D189</f>
        <v>2013</v>
      </c>
      <c r="H189" s="144" t="s">
        <v>6</v>
      </c>
      <c r="I189" s="142">
        <f>F189</f>
        <v>2012</v>
      </c>
      <c r="J189" s="143">
        <f>G189</f>
        <v>2013</v>
      </c>
      <c r="K189" s="144" t="s">
        <v>6</v>
      </c>
      <c r="L189" s="142">
        <f>I189</f>
        <v>2012</v>
      </c>
      <c r="M189" s="143">
        <f>J189</f>
        <v>2013</v>
      </c>
      <c r="N189" s="144" t="s">
        <v>6</v>
      </c>
      <c r="O189" s="140"/>
      <c r="P189" s="140"/>
      <c r="Q189" s="140"/>
    </row>
    <row r="190" spans="1:17" ht="23.25" customHeight="1">
      <c r="A190" s="162">
        <v>1</v>
      </c>
      <c r="B190" s="164" t="s">
        <v>153</v>
      </c>
      <c r="C190" s="110"/>
      <c r="D190" s="111"/>
      <c r="E190" s="112">
        <f>IF(C190=0,0,IF(D190=0,"-100,0",IF(D190*100/C190&lt;200,ROUND(D190*100/C190-100,1),ROUND(D190/C190,1)&amp;" р")))</f>
        <v>0</v>
      </c>
      <c r="F190" s="110"/>
      <c r="G190" s="111"/>
      <c r="H190" s="112">
        <f>IF(F190=0,0,IF(G190=0,"-100,0",IF(G190*100/F190&lt;200,ROUND(G190*100/F190-100,1),ROUND(G190/F190,1)&amp;" р")))</f>
        <v>0</v>
      </c>
      <c r="I190" s="110"/>
      <c r="J190" s="111"/>
      <c r="K190" s="112">
        <f>IF(I190=0,0,IF(J190=0,"-100,0",IF(J190*100/I190&lt;200,ROUND(J190*100/I190-100,1),ROUND(J190/I190,1)&amp;" р")))</f>
        <v>0</v>
      </c>
      <c r="L190" s="110"/>
      <c r="M190" s="111"/>
      <c r="N190" s="112">
        <f>IF(L190=0,0,IF(M190=0,"-100,0",IF(M190*100/L190&lt;200,ROUND(M190*100/L190-100,1),ROUND(M190/L190,1)&amp;" р")))</f>
        <v>0</v>
      </c>
      <c r="O190" s="140"/>
      <c r="P190" s="140"/>
      <c r="Q190" s="140"/>
    </row>
    <row r="191" spans="1:17" ht="23.25" customHeight="1">
      <c r="A191" s="22">
        <v>2</v>
      </c>
      <c r="B191" s="163" t="s">
        <v>154</v>
      </c>
      <c r="C191" s="46"/>
      <c r="D191" s="47"/>
      <c r="E191" s="113">
        <f>IF(C191=0,0,IF(D191=0,"-100,0",IF(D191*100/C191&lt;200,ROUND(D191*100/C191-100,1),ROUND(D191/C191,1)&amp;" р")))</f>
        <v>0</v>
      </c>
      <c r="F191" s="46"/>
      <c r="G191" s="47"/>
      <c r="H191" s="113">
        <f>IF(F191=0,0,IF(G191=0,"-100,0",IF(G191*100/F191&lt;200,ROUND(G191*100/F191-100,1),ROUND(G191/F191,1)&amp;" р")))</f>
        <v>0</v>
      </c>
      <c r="I191" s="46"/>
      <c r="J191" s="47"/>
      <c r="K191" s="113">
        <f>IF(I191=0,0,IF(J191=0,"-100,0",IF(J191*100/I191&lt;200,ROUND(J191*100/I191-100,1),ROUND(J191/I191,1)&amp;" р")))</f>
        <v>0</v>
      </c>
      <c r="L191" s="46"/>
      <c r="M191" s="47"/>
      <c r="N191" s="113">
        <f>IF(L191=0,0,IF(M191=0,"-100,0",IF(M191*100/L191&lt;200,ROUND(M191*100/L191-100,1),ROUND(M191/L191,1)&amp;" р")))</f>
        <v>0</v>
      </c>
      <c r="O191" s="140"/>
      <c r="P191" s="140"/>
      <c r="Q191" s="140"/>
    </row>
    <row r="192" spans="1:17" ht="23.25" customHeight="1">
      <c r="A192" s="22">
        <v>3</v>
      </c>
      <c r="B192" s="163" t="s">
        <v>155</v>
      </c>
      <c r="C192" s="46"/>
      <c r="D192" s="47"/>
      <c r="E192" s="113">
        <f aca="true" t="shared" si="35" ref="E192:E217">IF(C192=0,0,IF(D192=0,"-100,0",IF(D192*100/C192&lt;200,ROUND(D192*100/C192-100,1),ROUND(D192/C192,1)&amp;" р")))</f>
        <v>0</v>
      </c>
      <c r="F192" s="46"/>
      <c r="G192" s="47"/>
      <c r="H192" s="113">
        <f aca="true" t="shared" si="36" ref="H192:H217">IF(F192=0,0,IF(G192=0,"-100,0",IF(G192*100/F192&lt;200,ROUND(G192*100/F192-100,1),ROUND(G192/F192,1)&amp;" р")))</f>
        <v>0</v>
      </c>
      <c r="I192" s="46"/>
      <c r="J192" s="47"/>
      <c r="K192" s="113">
        <f aca="true" t="shared" si="37" ref="K192:K217">IF(I192=0,0,IF(J192=0,"-100,0",IF(J192*100/I192&lt;200,ROUND(J192*100/I192-100,1),ROUND(J192/I192,1)&amp;" р")))</f>
        <v>0</v>
      </c>
      <c r="L192" s="46"/>
      <c r="M192" s="47"/>
      <c r="N192" s="113">
        <f aca="true" t="shared" si="38" ref="N192:N217">IF(L192=0,0,IF(M192=0,"-100,0",IF(M192*100/L192&lt;200,ROUND(M192*100/L192-100,1),ROUND(M192/L192,1)&amp;" р")))</f>
        <v>0</v>
      </c>
      <c r="O192" s="140"/>
      <c r="P192" s="140"/>
      <c r="Q192" s="140"/>
    </row>
    <row r="193" spans="1:17" ht="23.25" customHeight="1">
      <c r="A193" s="22">
        <v>4</v>
      </c>
      <c r="B193" s="163" t="s">
        <v>156</v>
      </c>
      <c r="C193" s="46"/>
      <c r="D193" s="47"/>
      <c r="E193" s="113">
        <f t="shared" si="35"/>
        <v>0</v>
      </c>
      <c r="F193" s="46"/>
      <c r="G193" s="47"/>
      <c r="H193" s="113">
        <f t="shared" si="36"/>
        <v>0</v>
      </c>
      <c r="I193" s="46"/>
      <c r="J193" s="47"/>
      <c r="K193" s="113">
        <f t="shared" si="37"/>
        <v>0</v>
      </c>
      <c r="L193" s="46"/>
      <c r="M193" s="47"/>
      <c r="N193" s="113">
        <f t="shared" si="38"/>
        <v>0</v>
      </c>
      <c r="O193" s="140"/>
      <c r="P193" s="140"/>
      <c r="Q193" s="140"/>
    </row>
    <row r="194" spans="1:17" ht="23.25" customHeight="1">
      <c r="A194" s="22">
        <v>5</v>
      </c>
      <c r="B194" s="163" t="s">
        <v>157</v>
      </c>
      <c r="C194" s="46"/>
      <c r="D194" s="47"/>
      <c r="E194" s="113">
        <f t="shared" si="35"/>
        <v>0</v>
      </c>
      <c r="F194" s="46"/>
      <c r="G194" s="47"/>
      <c r="H194" s="113">
        <f t="shared" si="36"/>
        <v>0</v>
      </c>
      <c r="I194" s="46"/>
      <c r="J194" s="47"/>
      <c r="K194" s="113">
        <f t="shared" si="37"/>
        <v>0</v>
      </c>
      <c r="L194" s="46"/>
      <c r="M194" s="47"/>
      <c r="N194" s="113">
        <f t="shared" si="38"/>
        <v>0</v>
      </c>
      <c r="O194" s="140"/>
      <c r="P194" s="140"/>
      <c r="Q194" s="140"/>
    </row>
    <row r="195" spans="1:17" ht="23.25" customHeight="1">
      <c r="A195" s="22">
        <v>6</v>
      </c>
      <c r="B195" s="163" t="s">
        <v>158</v>
      </c>
      <c r="C195" s="46"/>
      <c r="D195" s="47"/>
      <c r="E195" s="113">
        <f t="shared" si="35"/>
        <v>0</v>
      </c>
      <c r="F195" s="46"/>
      <c r="G195" s="47"/>
      <c r="H195" s="113">
        <f t="shared" si="36"/>
        <v>0</v>
      </c>
      <c r="I195" s="46"/>
      <c r="J195" s="47"/>
      <c r="K195" s="113">
        <f t="shared" si="37"/>
        <v>0</v>
      </c>
      <c r="L195" s="46"/>
      <c r="M195" s="47"/>
      <c r="N195" s="113">
        <f t="shared" si="38"/>
        <v>0</v>
      </c>
      <c r="O195" s="140"/>
      <c r="P195" s="140"/>
      <c r="Q195" s="140"/>
    </row>
    <row r="196" spans="1:17" ht="23.25" customHeight="1">
      <c r="A196" s="22">
        <v>7</v>
      </c>
      <c r="B196" s="163" t="s">
        <v>159</v>
      </c>
      <c r="C196" s="46"/>
      <c r="D196" s="47"/>
      <c r="E196" s="113">
        <f t="shared" si="35"/>
        <v>0</v>
      </c>
      <c r="F196" s="46"/>
      <c r="G196" s="47"/>
      <c r="H196" s="113">
        <f t="shared" si="36"/>
        <v>0</v>
      </c>
      <c r="I196" s="46"/>
      <c r="J196" s="47"/>
      <c r="K196" s="113">
        <f t="shared" si="37"/>
        <v>0</v>
      </c>
      <c r="L196" s="46"/>
      <c r="M196" s="47"/>
      <c r="N196" s="113">
        <f t="shared" si="38"/>
        <v>0</v>
      </c>
      <c r="O196" s="140"/>
      <c r="P196" s="140"/>
      <c r="Q196" s="140"/>
    </row>
    <row r="197" spans="1:17" ht="23.25" customHeight="1">
      <c r="A197" s="22">
        <v>8</v>
      </c>
      <c r="B197" s="163" t="s">
        <v>160</v>
      </c>
      <c r="C197" s="46"/>
      <c r="D197" s="47"/>
      <c r="E197" s="113">
        <f t="shared" si="35"/>
        <v>0</v>
      </c>
      <c r="F197" s="46"/>
      <c r="G197" s="47"/>
      <c r="H197" s="113">
        <f t="shared" si="36"/>
        <v>0</v>
      </c>
      <c r="I197" s="46"/>
      <c r="J197" s="47"/>
      <c r="K197" s="113">
        <f t="shared" si="37"/>
        <v>0</v>
      </c>
      <c r="L197" s="46"/>
      <c r="M197" s="47"/>
      <c r="N197" s="113">
        <f t="shared" si="38"/>
        <v>0</v>
      </c>
      <c r="O197" s="140"/>
      <c r="P197" s="140"/>
      <c r="Q197" s="140"/>
    </row>
    <row r="198" spans="1:17" ht="23.25" customHeight="1">
      <c r="A198" s="22">
        <v>9</v>
      </c>
      <c r="B198" s="163" t="s">
        <v>161</v>
      </c>
      <c r="C198" s="46"/>
      <c r="D198" s="47"/>
      <c r="E198" s="113">
        <f t="shared" si="35"/>
        <v>0</v>
      </c>
      <c r="F198" s="46"/>
      <c r="G198" s="47"/>
      <c r="H198" s="113">
        <f t="shared" si="36"/>
        <v>0</v>
      </c>
      <c r="I198" s="46"/>
      <c r="J198" s="47"/>
      <c r="K198" s="113">
        <f t="shared" si="37"/>
        <v>0</v>
      </c>
      <c r="L198" s="46"/>
      <c r="M198" s="47"/>
      <c r="N198" s="113">
        <f t="shared" si="38"/>
        <v>0</v>
      </c>
      <c r="O198" s="140"/>
      <c r="P198" s="140"/>
      <c r="Q198" s="140"/>
    </row>
    <row r="199" spans="1:17" ht="23.25" customHeight="1">
      <c r="A199" s="22">
        <v>10</v>
      </c>
      <c r="B199" s="163" t="s">
        <v>162</v>
      </c>
      <c r="C199" s="46"/>
      <c r="D199" s="47"/>
      <c r="E199" s="113">
        <f t="shared" si="35"/>
        <v>0</v>
      </c>
      <c r="F199" s="46"/>
      <c r="G199" s="47"/>
      <c r="H199" s="113">
        <f t="shared" si="36"/>
        <v>0</v>
      </c>
      <c r="I199" s="46"/>
      <c r="J199" s="47"/>
      <c r="K199" s="113">
        <f t="shared" si="37"/>
        <v>0</v>
      </c>
      <c r="L199" s="46"/>
      <c r="M199" s="47"/>
      <c r="N199" s="113">
        <f t="shared" si="38"/>
        <v>0</v>
      </c>
      <c r="O199" s="140"/>
      <c r="P199" s="140"/>
      <c r="Q199" s="140"/>
    </row>
    <row r="200" spans="1:17" ht="23.25" customHeight="1">
      <c r="A200" s="22">
        <v>11</v>
      </c>
      <c r="B200" s="163" t="s">
        <v>163</v>
      </c>
      <c r="C200" s="46"/>
      <c r="D200" s="47"/>
      <c r="E200" s="113">
        <f t="shared" si="35"/>
        <v>0</v>
      </c>
      <c r="F200" s="46"/>
      <c r="G200" s="47"/>
      <c r="H200" s="113">
        <f t="shared" si="36"/>
        <v>0</v>
      </c>
      <c r="I200" s="46"/>
      <c r="J200" s="47"/>
      <c r="K200" s="113">
        <f t="shared" si="37"/>
        <v>0</v>
      </c>
      <c r="L200" s="46"/>
      <c r="M200" s="47"/>
      <c r="N200" s="113">
        <f t="shared" si="38"/>
        <v>0</v>
      </c>
      <c r="O200" s="140"/>
      <c r="P200" s="140"/>
      <c r="Q200" s="140"/>
    </row>
    <row r="201" spans="1:17" ht="23.25" customHeight="1">
      <c r="A201" s="22">
        <v>12</v>
      </c>
      <c r="B201" s="163" t="s">
        <v>164</v>
      </c>
      <c r="C201" s="46"/>
      <c r="D201" s="47"/>
      <c r="E201" s="113">
        <f t="shared" si="35"/>
        <v>0</v>
      </c>
      <c r="F201" s="46"/>
      <c r="G201" s="47"/>
      <c r="H201" s="113">
        <f t="shared" si="36"/>
        <v>0</v>
      </c>
      <c r="I201" s="46"/>
      <c r="J201" s="47"/>
      <c r="K201" s="113">
        <f t="shared" si="37"/>
        <v>0</v>
      </c>
      <c r="L201" s="46"/>
      <c r="M201" s="47"/>
      <c r="N201" s="113">
        <f t="shared" si="38"/>
        <v>0</v>
      </c>
      <c r="O201" s="140"/>
      <c r="P201" s="140"/>
      <c r="Q201" s="140"/>
    </row>
    <row r="202" spans="1:17" ht="23.25" customHeight="1">
      <c r="A202" s="22">
        <v>13</v>
      </c>
      <c r="B202" s="163" t="s">
        <v>165</v>
      </c>
      <c r="C202" s="46"/>
      <c r="D202" s="47"/>
      <c r="E202" s="113">
        <f t="shared" si="35"/>
        <v>0</v>
      </c>
      <c r="F202" s="46"/>
      <c r="G202" s="47"/>
      <c r="H202" s="113">
        <f t="shared" si="36"/>
        <v>0</v>
      </c>
      <c r="I202" s="46"/>
      <c r="J202" s="47"/>
      <c r="K202" s="113">
        <f t="shared" si="37"/>
        <v>0</v>
      </c>
      <c r="L202" s="46"/>
      <c r="M202" s="47"/>
      <c r="N202" s="113">
        <f t="shared" si="38"/>
        <v>0</v>
      </c>
      <c r="O202" s="140"/>
      <c r="P202" s="140"/>
      <c r="Q202" s="140"/>
    </row>
    <row r="203" spans="1:17" ht="23.25" customHeight="1">
      <c r="A203" s="22">
        <v>14</v>
      </c>
      <c r="B203" s="163" t="s">
        <v>166</v>
      </c>
      <c r="C203" s="46"/>
      <c r="D203" s="47"/>
      <c r="E203" s="113">
        <f t="shared" si="35"/>
        <v>0</v>
      </c>
      <c r="F203" s="46"/>
      <c r="G203" s="47"/>
      <c r="H203" s="113">
        <f t="shared" si="36"/>
        <v>0</v>
      </c>
      <c r="I203" s="46"/>
      <c r="J203" s="47"/>
      <c r="K203" s="113">
        <f t="shared" si="37"/>
        <v>0</v>
      </c>
      <c r="L203" s="46"/>
      <c r="M203" s="47"/>
      <c r="N203" s="113">
        <f t="shared" si="38"/>
        <v>0</v>
      </c>
      <c r="O203" s="140"/>
      <c r="P203" s="140"/>
      <c r="Q203" s="140"/>
    </row>
    <row r="204" spans="1:17" ht="23.25" customHeight="1">
      <c r="A204" s="22">
        <v>15</v>
      </c>
      <c r="B204" s="163" t="s">
        <v>167</v>
      </c>
      <c r="C204" s="46"/>
      <c r="D204" s="47"/>
      <c r="E204" s="113">
        <f t="shared" si="35"/>
        <v>0</v>
      </c>
      <c r="F204" s="46"/>
      <c r="G204" s="47"/>
      <c r="H204" s="113">
        <f t="shared" si="36"/>
        <v>0</v>
      </c>
      <c r="I204" s="46"/>
      <c r="J204" s="47"/>
      <c r="K204" s="113">
        <f t="shared" si="37"/>
        <v>0</v>
      </c>
      <c r="L204" s="46"/>
      <c r="M204" s="47"/>
      <c r="N204" s="113">
        <f t="shared" si="38"/>
        <v>0</v>
      </c>
      <c r="O204" s="140"/>
      <c r="P204" s="140"/>
      <c r="Q204" s="140"/>
    </row>
    <row r="205" spans="1:17" ht="23.25" customHeight="1">
      <c r="A205" s="22">
        <v>16</v>
      </c>
      <c r="B205" s="163" t="s">
        <v>168</v>
      </c>
      <c r="C205" s="46"/>
      <c r="D205" s="47"/>
      <c r="E205" s="113">
        <f t="shared" si="35"/>
        <v>0</v>
      </c>
      <c r="F205" s="46"/>
      <c r="G205" s="47"/>
      <c r="H205" s="113">
        <f t="shared" si="36"/>
        <v>0</v>
      </c>
      <c r="I205" s="46"/>
      <c r="J205" s="47"/>
      <c r="K205" s="113">
        <f t="shared" si="37"/>
        <v>0</v>
      </c>
      <c r="L205" s="46"/>
      <c r="M205" s="47"/>
      <c r="N205" s="113">
        <f t="shared" si="38"/>
        <v>0</v>
      </c>
      <c r="O205" s="140"/>
      <c r="P205" s="140"/>
      <c r="Q205" s="140"/>
    </row>
    <row r="206" spans="1:17" ht="23.25" customHeight="1">
      <c r="A206" s="22">
        <v>17</v>
      </c>
      <c r="B206" s="163" t="s">
        <v>169</v>
      </c>
      <c r="C206" s="46"/>
      <c r="D206" s="47"/>
      <c r="E206" s="113">
        <f t="shared" si="35"/>
        <v>0</v>
      </c>
      <c r="F206" s="46"/>
      <c r="G206" s="47"/>
      <c r="H206" s="113">
        <f t="shared" si="36"/>
        <v>0</v>
      </c>
      <c r="I206" s="46"/>
      <c r="J206" s="47"/>
      <c r="K206" s="113">
        <f t="shared" si="37"/>
        <v>0</v>
      </c>
      <c r="L206" s="46"/>
      <c r="M206" s="47"/>
      <c r="N206" s="113">
        <f t="shared" si="38"/>
        <v>0</v>
      </c>
      <c r="O206" s="140"/>
      <c r="P206" s="140"/>
      <c r="Q206" s="140"/>
    </row>
    <row r="207" spans="1:17" ht="23.25" customHeight="1">
      <c r="A207" s="22">
        <v>18</v>
      </c>
      <c r="B207" s="163" t="s">
        <v>170</v>
      </c>
      <c r="C207" s="46"/>
      <c r="D207" s="47"/>
      <c r="E207" s="113">
        <f t="shared" si="35"/>
        <v>0</v>
      </c>
      <c r="F207" s="46"/>
      <c r="G207" s="47"/>
      <c r="H207" s="113">
        <f t="shared" si="36"/>
        <v>0</v>
      </c>
      <c r="I207" s="46"/>
      <c r="J207" s="47"/>
      <c r="K207" s="113">
        <f t="shared" si="37"/>
        <v>0</v>
      </c>
      <c r="L207" s="46"/>
      <c r="M207" s="47"/>
      <c r="N207" s="113">
        <f t="shared" si="38"/>
        <v>0</v>
      </c>
      <c r="O207" s="140"/>
      <c r="P207" s="140"/>
      <c r="Q207" s="140"/>
    </row>
    <row r="208" spans="1:17" ht="23.25" customHeight="1">
      <c r="A208" s="22">
        <v>19</v>
      </c>
      <c r="B208" s="163" t="s">
        <v>171</v>
      </c>
      <c r="C208" s="46"/>
      <c r="D208" s="47"/>
      <c r="E208" s="113">
        <f t="shared" si="35"/>
        <v>0</v>
      </c>
      <c r="F208" s="46"/>
      <c r="G208" s="47"/>
      <c r="H208" s="113">
        <f t="shared" si="36"/>
        <v>0</v>
      </c>
      <c r="I208" s="46"/>
      <c r="J208" s="47"/>
      <c r="K208" s="113">
        <f t="shared" si="37"/>
        <v>0</v>
      </c>
      <c r="L208" s="46"/>
      <c r="M208" s="47"/>
      <c r="N208" s="113">
        <f t="shared" si="38"/>
        <v>0</v>
      </c>
      <c r="O208" s="140"/>
      <c r="P208" s="140"/>
      <c r="Q208" s="140"/>
    </row>
    <row r="209" spans="1:17" ht="23.25" customHeight="1">
      <c r="A209" s="22">
        <v>20</v>
      </c>
      <c r="B209" s="163" t="s">
        <v>172</v>
      </c>
      <c r="C209" s="46"/>
      <c r="D209" s="47"/>
      <c r="E209" s="113">
        <f t="shared" si="35"/>
        <v>0</v>
      </c>
      <c r="F209" s="46"/>
      <c r="G209" s="47"/>
      <c r="H209" s="113">
        <f t="shared" si="36"/>
        <v>0</v>
      </c>
      <c r="I209" s="46"/>
      <c r="J209" s="47"/>
      <c r="K209" s="113">
        <f t="shared" si="37"/>
        <v>0</v>
      </c>
      <c r="L209" s="46"/>
      <c r="M209" s="47"/>
      <c r="N209" s="113">
        <f t="shared" si="38"/>
        <v>0</v>
      </c>
      <c r="O209" s="140"/>
      <c r="P209" s="140"/>
      <c r="Q209" s="140"/>
    </row>
    <row r="210" spans="1:17" ht="23.25" customHeight="1">
      <c r="A210" s="22">
        <v>21</v>
      </c>
      <c r="B210" s="163" t="s">
        <v>173</v>
      </c>
      <c r="C210" s="46"/>
      <c r="D210" s="47"/>
      <c r="E210" s="113">
        <f t="shared" si="35"/>
        <v>0</v>
      </c>
      <c r="F210" s="46"/>
      <c r="G210" s="47"/>
      <c r="H210" s="113">
        <f t="shared" si="36"/>
        <v>0</v>
      </c>
      <c r="I210" s="46"/>
      <c r="J210" s="47"/>
      <c r="K210" s="113">
        <f t="shared" si="37"/>
        <v>0</v>
      </c>
      <c r="L210" s="46"/>
      <c r="M210" s="47"/>
      <c r="N210" s="113">
        <f t="shared" si="38"/>
        <v>0</v>
      </c>
      <c r="O210" s="140"/>
      <c r="P210" s="140"/>
      <c r="Q210" s="140"/>
    </row>
    <row r="211" spans="1:17" ht="23.25" customHeight="1">
      <c r="A211" s="22">
        <v>22</v>
      </c>
      <c r="B211" s="163" t="s">
        <v>174</v>
      </c>
      <c r="C211" s="46"/>
      <c r="D211" s="47"/>
      <c r="E211" s="113">
        <f t="shared" si="35"/>
        <v>0</v>
      </c>
      <c r="F211" s="46"/>
      <c r="G211" s="47"/>
      <c r="H211" s="113">
        <f t="shared" si="36"/>
        <v>0</v>
      </c>
      <c r="I211" s="46"/>
      <c r="J211" s="47"/>
      <c r="K211" s="113">
        <f t="shared" si="37"/>
        <v>0</v>
      </c>
      <c r="L211" s="46"/>
      <c r="M211" s="47"/>
      <c r="N211" s="113">
        <f t="shared" si="38"/>
        <v>0</v>
      </c>
      <c r="O211" s="140"/>
      <c r="P211" s="140"/>
      <c r="Q211" s="140"/>
    </row>
    <row r="212" spans="1:17" ht="23.25" customHeight="1">
      <c r="A212" s="22">
        <v>23</v>
      </c>
      <c r="B212" s="163" t="s">
        <v>175</v>
      </c>
      <c r="C212" s="46"/>
      <c r="D212" s="47"/>
      <c r="E212" s="113">
        <f t="shared" si="35"/>
        <v>0</v>
      </c>
      <c r="F212" s="46"/>
      <c r="G212" s="47"/>
      <c r="H212" s="113">
        <f t="shared" si="36"/>
        <v>0</v>
      </c>
      <c r="I212" s="46"/>
      <c r="J212" s="47"/>
      <c r="K212" s="113">
        <f t="shared" si="37"/>
        <v>0</v>
      </c>
      <c r="L212" s="46"/>
      <c r="M212" s="47"/>
      <c r="N212" s="113">
        <f t="shared" si="38"/>
        <v>0</v>
      </c>
      <c r="O212" s="140"/>
      <c r="P212" s="140"/>
      <c r="Q212" s="140"/>
    </row>
    <row r="213" spans="1:17" ht="23.25" customHeight="1">
      <c r="A213" s="22">
        <v>24</v>
      </c>
      <c r="B213" s="163" t="s">
        <v>176</v>
      </c>
      <c r="C213" s="46"/>
      <c r="D213" s="47"/>
      <c r="E213" s="113">
        <f t="shared" si="35"/>
        <v>0</v>
      </c>
      <c r="F213" s="46"/>
      <c r="G213" s="47"/>
      <c r="H213" s="113">
        <f t="shared" si="36"/>
        <v>0</v>
      </c>
      <c r="I213" s="46"/>
      <c r="J213" s="47"/>
      <c r="K213" s="113">
        <f t="shared" si="37"/>
        <v>0</v>
      </c>
      <c r="L213" s="46"/>
      <c r="M213" s="47"/>
      <c r="N213" s="113">
        <f t="shared" si="38"/>
        <v>0</v>
      </c>
      <c r="O213" s="140"/>
      <c r="P213" s="140"/>
      <c r="Q213" s="140"/>
    </row>
    <row r="214" spans="1:17" ht="23.25" customHeight="1">
      <c r="A214" s="22">
        <v>25</v>
      </c>
      <c r="B214" s="163" t="s">
        <v>177</v>
      </c>
      <c r="C214" s="46"/>
      <c r="D214" s="47"/>
      <c r="E214" s="113">
        <f t="shared" si="35"/>
        <v>0</v>
      </c>
      <c r="F214" s="46"/>
      <c r="G214" s="47"/>
      <c r="H214" s="113">
        <f t="shared" si="36"/>
        <v>0</v>
      </c>
      <c r="I214" s="46"/>
      <c r="J214" s="47"/>
      <c r="K214" s="113">
        <f t="shared" si="37"/>
        <v>0</v>
      </c>
      <c r="L214" s="46"/>
      <c r="M214" s="47"/>
      <c r="N214" s="113">
        <f t="shared" si="38"/>
        <v>0</v>
      </c>
      <c r="O214" s="140"/>
      <c r="P214" s="140"/>
      <c r="Q214" s="140"/>
    </row>
    <row r="215" spans="1:17" ht="23.25" customHeight="1">
      <c r="A215" s="22">
        <v>26</v>
      </c>
      <c r="B215" s="163" t="s">
        <v>178</v>
      </c>
      <c r="C215" s="46"/>
      <c r="D215" s="47"/>
      <c r="E215" s="113">
        <f t="shared" si="35"/>
        <v>0</v>
      </c>
      <c r="F215" s="46"/>
      <c r="G215" s="47"/>
      <c r="H215" s="113">
        <f t="shared" si="36"/>
        <v>0</v>
      </c>
      <c r="I215" s="46"/>
      <c r="J215" s="47"/>
      <c r="K215" s="113">
        <f t="shared" si="37"/>
        <v>0</v>
      </c>
      <c r="L215" s="46"/>
      <c r="M215" s="47"/>
      <c r="N215" s="113">
        <f t="shared" si="38"/>
        <v>0</v>
      </c>
      <c r="O215" s="140"/>
      <c r="P215" s="140"/>
      <c r="Q215" s="140"/>
    </row>
    <row r="216" spans="1:17" ht="23.25" customHeight="1">
      <c r="A216" s="22">
        <v>27</v>
      </c>
      <c r="B216" s="163" t="s">
        <v>179</v>
      </c>
      <c r="C216" s="46"/>
      <c r="D216" s="47"/>
      <c r="E216" s="113">
        <f t="shared" si="35"/>
        <v>0</v>
      </c>
      <c r="F216" s="46"/>
      <c r="G216" s="47"/>
      <c r="H216" s="113">
        <f t="shared" si="36"/>
        <v>0</v>
      </c>
      <c r="I216" s="46"/>
      <c r="J216" s="47"/>
      <c r="K216" s="113">
        <f t="shared" si="37"/>
        <v>0</v>
      </c>
      <c r="L216" s="46"/>
      <c r="M216" s="47"/>
      <c r="N216" s="113">
        <f t="shared" si="38"/>
        <v>0</v>
      </c>
      <c r="O216" s="140"/>
      <c r="P216" s="140"/>
      <c r="Q216" s="140"/>
    </row>
    <row r="217" spans="1:17" ht="23.25" customHeight="1" thickBot="1">
      <c r="A217" s="22">
        <v>28</v>
      </c>
      <c r="B217" s="163" t="s">
        <v>149</v>
      </c>
      <c r="C217" s="46"/>
      <c r="D217" s="47"/>
      <c r="E217" s="113">
        <f t="shared" si="35"/>
        <v>0</v>
      </c>
      <c r="F217" s="46"/>
      <c r="G217" s="47"/>
      <c r="H217" s="113">
        <f t="shared" si="36"/>
        <v>0</v>
      </c>
      <c r="I217" s="46"/>
      <c r="J217" s="47"/>
      <c r="K217" s="113">
        <f t="shared" si="37"/>
        <v>0</v>
      </c>
      <c r="L217" s="46"/>
      <c r="M217" s="47"/>
      <c r="N217" s="113">
        <f t="shared" si="38"/>
        <v>0</v>
      </c>
      <c r="O217" s="140"/>
      <c r="P217" s="140"/>
      <c r="Q217" s="140"/>
    </row>
    <row r="218" spans="1:17" ht="23.25" customHeight="1" thickBot="1">
      <c r="A218" s="23">
        <v>29</v>
      </c>
      <c r="B218" s="159" t="s">
        <v>150</v>
      </c>
      <c r="C218" s="153">
        <f>SUM(C190:C217)</f>
        <v>0</v>
      </c>
      <c r="D218" s="154">
        <f>SUM(D190:D217)</f>
        <v>0</v>
      </c>
      <c r="E218" s="155">
        <f>IF(C218=0,0,IF(D218=0,"-100,0",IF(D218*100/C218&lt;200,ROUND(D218*100/C218-100,1),ROUND(D218/C218,1)&amp;" р")))</f>
        <v>0</v>
      </c>
      <c r="F218" s="153">
        <f>SUM(F190:F217)</f>
        <v>0</v>
      </c>
      <c r="G218" s="154">
        <f>SUM(G190:G217)</f>
        <v>0</v>
      </c>
      <c r="H218" s="155">
        <f>IF(F218=0,0,IF(G218=0,"-100,0",IF(G218*100/F218&lt;200,ROUND(G218*100/F218-100,1),ROUND(G218/F218,1)&amp;" р")))</f>
        <v>0</v>
      </c>
      <c r="I218" s="153">
        <f>SUM(I190:I217)</f>
        <v>0</v>
      </c>
      <c r="J218" s="154">
        <f>SUM(J190:J217)</f>
        <v>0</v>
      </c>
      <c r="K218" s="155">
        <f>IF(I218=0,0,IF(J218=0,"-100,0",IF(J218*100/I218&lt;200,ROUND(J218*100/I218-100,1),ROUND(J218/I218,1)&amp;" р")))</f>
        <v>0</v>
      </c>
      <c r="L218" s="153">
        <f>SUM(L190:L217)</f>
        <v>0</v>
      </c>
      <c r="M218" s="154">
        <f>SUM(M190:M217)</f>
        <v>0</v>
      </c>
      <c r="N218" s="155">
        <f>IF(L218=0,0,IF(M218=0,"-100,0",IF(M218*100/L218&lt;200,ROUND(M218*100/L218-100,1),ROUND(M218/L218,1)&amp;" р")))</f>
        <v>0</v>
      </c>
      <c r="O218" s="140"/>
      <c r="P218" s="140"/>
      <c r="Q218" s="140"/>
    </row>
    <row r="219" spans="1:17" ht="20.25" customHeight="1">
      <c r="A219" s="138" t="s">
        <v>136</v>
      </c>
      <c r="B219" s="138"/>
      <c r="C219" s="138"/>
      <c r="D219" s="138"/>
      <c r="E219" s="138"/>
      <c r="F219" s="138"/>
      <c r="G219" s="138"/>
      <c r="H219" s="138"/>
      <c r="I219" s="138"/>
      <c r="J219" s="138"/>
      <c r="K219" s="141"/>
      <c r="L219" s="140"/>
      <c r="M219" s="140"/>
      <c r="N219" s="140"/>
      <c r="O219" s="140"/>
      <c r="P219" s="140"/>
      <c r="Q219" s="140"/>
    </row>
    <row r="220" spans="2:17" ht="8.25" customHeight="1" thickBot="1">
      <c r="B220" s="140"/>
      <c r="C220" s="141"/>
      <c r="D220" s="141"/>
      <c r="E220" s="141"/>
      <c r="F220" s="141"/>
      <c r="G220" s="141"/>
      <c r="H220" s="141"/>
      <c r="I220" s="141"/>
      <c r="J220" s="141"/>
      <c r="K220" s="141"/>
      <c r="L220" s="140"/>
      <c r="M220" s="140"/>
      <c r="N220" s="140"/>
      <c r="O220" s="140"/>
      <c r="P220" s="140"/>
      <c r="Q220" s="140"/>
    </row>
    <row r="221" spans="1:17" ht="36" customHeight="1" thickBot="1">
      <c r="A221" s="208" t="s">
        <v>8</v>
      </c>
      <c r="B221" s="211" t="s">
        <v>9</v>
      </c>
      <c r="C221" s="218" t="s">
        <v>85</v>
      </c>
      <c r="D221" s="218"/>
      <c r="E221" s="218"/>
      <c r="F221" s="218" t="s">
        <v>84</v>
      </c>
      <c r="G221" s="218"/>
      <c r="H221" s="218"/>
      <c r="I221" s="218" t="s">
        <v>83</v>
      </c>
      <c r="J221" s="218"/>
      <c r="K221" s="218"/>
      <c r="L221" s="218" t="s">
        <v>82</v>
      </c>
      <c r="M221" s="218"/>
      <c r="N221" s="218"/>
      <c r="O221" s="140"/>
      <c r="P221" s="140"/>
      <c r="Q221" s="140"/>
    </row>
    <row r="222" spans="1:17" ht="36" customHeight="1" thickBot="1">
      <c r="A222" s="209"/>
      <c r="B222" s="211"/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140"/>
      <c r="P222" s="140"/>
      <c r="Q222" s="140"/>
    </row>
    <row r="223" spans="1:17" ht="16.5" thickBot="1">
      <c r="A223" s="210"/>
      <c r="B223" s="211"/>
      <c r="C223" s="142">
        <f>C189</f>
        <v>2012</v>
      </c>
      <c r="D223" s="143">
        <f>D189</f>
        <v>2013</v>
      </c>
      <c r="E223" s="144" t="s">
        <v>6</v>
      </c>
      <c r="F223" s="142">
        <f>C223</f>
        <v>2012</v>
      </c>
      <c r="G223" s="143">
        <f>D223</f>
        <v>2013</v>
      </c>
      <c r="H223" s="144" t="s">
        <v>6</v>
      </c>
      <c r="I223" s="142">
        <f>F223</f>
        <v>2012</v>
      </c>
      <c r="J223" s="143">
        <f>G223</f>
        <v>2013</v>
      </c>
      <c r="K223" s="144" t="s">
        <v>6</v>
      </c>
      <c r="L223" s="142">
        <f>I223</f>
        <v>2012</v>
      </c>
      <c r="M223" s="143">
        <f>J223</f>
        <v>2013</v>
      </c>
      <c r="N223" s="144" t="s">
        <v>6</v>
      </c>
      <c r="O223" s="140"/>
      <c r="P223" s="140"/>
      <c r="Q223" s="140"/>
    </row>
    <row r="224" spans="1:17" ht="23.25" customHeight="1">
      <c r="A224" s="162">
        <v>1</v>
      </c>
      <c r="B224" s="164" t="s">
        <v>153</v>
      </c>
      <c r="C224" s="110"/>
      <c r="D224" s="111"/>
      <c r="E224" s="112">
        <f>IF(C224=0,0,IF(D224=0,"-100,0",IF(D224*100/C224&lt;200,ROUND(D224*100/C224-100,1),ROUND(D224/C224,1)&amp;" р")))</f>
        <v>0</v>
      </c>
      <c r="F224" s="110"/>
      <c r="G224" s="111"/>
      <c r="H224" s="112">
        <f>IF(F224=0,0,IF(G224=0,"-100,0",IF(G224*100/F224&lt;200,ROUND(G224*100/F224-100,1),ROUND(G224/F224,1)&amp;" р")))</f>
        <v>0</v>
      </c>
      <c r="I224" s="110"/>
      <c r="J224" s="111"/>
      <c r="K224" s="112">
        <f>IF(I224=0,0,IF(J224=0,"-100,0",IF(J224*100/I224&lt;200,ROUND(J224*100/I224-100,1),ROUND(J224/I224,1)&amp;" р")))</f>
        <v>0</v>
      </c>
      <c r="L224" s="110"/>
      <c r="M224" s="111"/>
      <c r="N224" s="112">
        <f>IF(L224=0,0,IF(M224=0,"-100,0",IF(M224*100/L224&lt;200,ROUND(M224*100/L224-100,1),ROUND(M224/L224,1)&amp;" р")))</f>
        <v>0</v>
      </c>
      <c r="O224" s="140"/>
      <c r="P224" s="140"/>
      <c r="Q224" s="140"/>
    </row>
    <row r="225" spans="1:17" ht="23.25" customHeight="1">
      <c r="A225" s="22">
        <v>2</v>
      </c>
      <c r="B225" s="163" t="s">
        <v>154</v>
      </c>
      <c r="C225" s="46"/>
      <c r="D225" s="47"/>
      <c r="E225" s="113">
        <f>IF(C225=0,0,IF(D225=0,"-100,0",IF(D225*100/C225&lt;200,ROUND(D225*100/C225-100,1),ROUND(D225/C225,1)&amp;" р")))</f>
        <v>0</v>
      </c>
      <c r="F225" s="46"/>
      <c r="G225" s="47"/>
      <c r="H225" s="113">
        <f>IF(F225=0,0,IF(G225=0,"-100,0",IF(G225*100/F225&lt;200,ROUND(G225*100/F225-100,1),ROUND(G225/F225,1)&amp;" р")))</f>
        <v>0</v>
      </c>
      <c r="I225" s="46"/>
      <c r="J225" s="47"/>
      <c r="K225" s="113">
        <f>IF(I225=0,0,IF(J225=0,"-100,0",IF(J225*100/I225&lt;200,ROUND(J225*100/I225-100,1),ROUND(J225/I225,1)&amp;" р")))</f>
        <v>0</v>
      </c>
      <c r="L225" s="46"/>
      <c r="M225" s="47"/>
      <c r="N225" s="113">
        <f>IF(L225=0,0,IF(M225=0,"-100,0",IF(M225*100/L225&lt;200,ROUND(M225*100/L225-100,1),ROUND(M225/L225,1)&amp;" р")))</f>
        <v>0</v>
      </c>
      <c r="O225" s="140"/>
      <c r="P225" s="140"/>
      <c r="Q225" s="140"/>
    </row>
    <row r="226" spans="1:17" ht="23.25" customHeight="1">
      <c r="A226" s="22">
        <v>3</v>
      </c>
      <c r="B226" s="163" t="s">
        <v>155</v>
      </c>
      <c r="C226" s="46"/>
      <c r="D226" s="47"/>
      <c r="E226" s="113">
        <f aca="true" t="shared" si="39" ref="E226:E251">IF(C226=0,0,IF(D226=0,"-100,0",IF(D226*100/C226&lt;200,ROUND(D226*100/C226-100,1),ROUND(D226/C226,1)&amp;" р")))</f>
        <v>0</v>
      </c>
      <c r="F226" s="46"/>
      <c r="G226" s="47"/>
      <c r="H226" s="113">
        <f aca="true" t="shared" si="40" ref="H226:H251">IF(F226=0,0,IF(G226=0,"-100,0",IF(G226*100/F226&lt;200,ROUND(G226*100/F226-100,1),ROUND(G226/F226,1)&amp;" р")))</f>
        <v>0</v>
      </c>
      <c r="I226" s="46"/>
      <c r="J226" s="47"/>
      <c r="K226" s="113">
        <f aca="true" t="shared" si="41" ref="K226:K251">IF(I226=0,0,IF(J226=0,"-100,0",IF(J226*100/I226&lt;200,ROUND(J226*100/I226-100,1),ROUND(J226/I226,1)&amp;" р")))</f>
        <v>0</v>
      </c>
      <c r="L226" s="46"/>
      <c r="M226" s="47"/>
      <c r="N226" s="113">
        <f aca="true" t="shared" si="42" ref="N226:N251">IF(L226=0,0,IF(M226=0,"-100,0",IF(M226*100/L226&lt;200,ROUND(M226*100/L226-100,1),ROUND(M226/L226,1)&amp;" р")))</f>
        <v>0</v>
      </c>
      <c r="O226" s="140"/>
      <c r="P226" s="140"/>
      <c r="Q226" s="140"/>
    </row>
    <row r="227" spans="1:17" ht="23.25" customHeight="1">
      <c r="A227" s="22">
        <v>4</v>
      </c>
      <c r="B227" s="163" t="s">
        <v>156</v>
      </c>
      <c r="C227" s="46"/>
      <c r="D227" s="47"/>
      <c r="E227" s="113">
        <f t="shared" si="39"/>
        <v>0</v>
      </c>
      <c r="F227" s="46"/>
      <c r="G227" s="47"/>
      <c r="H227" s="113">
        <f t="shared" si="40"/>
        <v>0</v>
      </c>
      <c r="I227" s="46"/>
      <c r="J227" s="47"/>
      <c r="K227" s="113">
        <f t="shared" si="41"/>
        <v>0</v>
      </c>
      <c r="L227" s="46"/>
      <c r="M227" s="47"/>
      <c r="N227" s="113">
        <f t="shared" si="42"/>
        <v>0</v>
      </c>
      <c r="O227" s="140"/>
      <c r="P227" s="140"/>
      <c r="Q227" s="140"/>
    </row>
    <row r="228" spans="1:17" ht="23.25" customHeight="1">
      <c r="A228" s="22">
        <v>5</v>
      </c>
      <c r="B228" s="163" t="s">
        <v>157</v>
      </c>
      <c r="C228" s="46"/>
      <c r="D228" s="47"/>
      <c r="E228" s="113">
        <f t="shared" si="39"/>
        <v>0</v>
      </c>
      <c r="F228" s="46"/>
      <c r="G228" s="47"/>
      <c r="H228" s="113">
        <f t="shared" si="40"/>
        <v>0</v>
      </c>
      <c r="I228" s="46"/>
      <c r="J228" s="47"/>
      <c r="K228" s="113">
        <f t="shared" si="41"/>
        <v>0</v>
      </c>
      <c r="L228" s="46"/>
      <c r="M228" s="47"/>
      <c r="N228" s="113">
        <f t="shared" si="42"/>
        <v>0</v>
      </c>
      <c r="O228" s="140"/>
      <c r="P228" s="140"/>
      <c r="Q228" s="140"/>
    </row>
    <row r="229" spans="1:17" ht="23.25" customHeight="1">
      <c r="A229" s="22">
        <v>6</v>
      </c>
      <c r="B229" s="163" t="s">
        <v>158</v>
      </c>
      <c r="C229" s="46"/>
      <c r="D229" s="47"/>
      <c r="E229" s="113">
        <f t="shared" si="39"/>
        <v>0</v>
      </c>
      <c r="F229" s="46"/>
      <c r="G229" s="47"/>
      <c r="H229" s="113">
        <f t="shared" si="40"/>
        <v>0</v>
      </c>
      <c r="I229" s="46"/>
      <c r="J229" s="47"/>
      <c r="K229" s="113">
        <f t="shared" si="41"/>
        <v>0</v>
      </c>
      <c r="L229" s="46"/>
      <c r="M229" s="47"/>
      <c r="N229" s="113">
        <f t="shared" si="42"/>
        <v>0</v>
      </c>
      <c r="O229" s="140"/>
      <c r="P229" s="140"/>
      <c r="Q229" s="140"/>
    </row>
    <row r="230" spans="1:17" ht="23.25" customHeight="1">
      <c r="A230" s="22">
        <v>7</v>
      </c>
      <c r="B230" s="163" t="s">
        <v>159</v>
      </c>
      <c r="C230" s="46"/>
      <c r="D230" s="47"/>
      <c r="E230" s="113">
        <f t="shared" si="39"/>
        <v>0</v>
      </c>
      <c r="F230" s="46"/>
      <c r="G230" s="47"/>
      <c r="H230" s="113">
        <f t="shared" si="40"/>
        <v>0</v>
      </c>
      <c r="I230" s="46"/>
      <c r="J230" s="47"/>
      <c r="K230" s="113">
        <f t="shared" si="41"/>
        <v>0</v>
      </c>
      <c r="L230" s="46"/>
      <c r="M230" s="47"/>
      <c r="N230" s="113">
        <f t="shared" si="42"/>
        <v>0</v>
      </c>
      <c r="O230" s="140"/>
      <c r="P230" s="140"/>
      <c r="Q230" s="140"/>
    </row>
    <row r="231" spans="1:17" ht="23.25" customHeight="1">
      <c r="A231" s="22">
        <v>8</v>
      </c>
      <c r="B231" s="163" t="s">
        <v>160</v>
      </c>
      <c r="C231" s="46"/>
      <c r="D231" s="47"/>
      <c r="E231" s="113">
        <f t="shared" si="39"/>
        <v>0</v>
      </c>
      <c r="F231" s="46"/>
      <c r="G231" s="47"/>
      <c r="H231" s="113">
        <f t="shared" si="40"/>
        <v>0</v>
      </c>
      <c r="I231" s="46"/>
      <c r="J231" s="47"/>
      <c r="K231" s="113">
        <f t="shared" si="41"/>
        <v>0</v>
      </c>
      <c r="L231" s="46"/>
      <c r="M231" s="47"/>
      <c r="N231" s="113">
        <f t="shared" si="42"/>
        <v>0</v>
      </c>
      <c r="O231" s="140"/>
      <c r="P231" s="140"/>
      <c r="Q231" s="140"/>
    </row>
    <row r="232" spans="1:17" ht="23.25" customHeight="1">
      <c r="A232" s="22">
        <v>9</v>
      </c>
      <c r="B232" s="163" t="s">
        <v>161</v>
      </c>
      <c r="C232" s="46"/>
      <c r="D232" s="47"/>
      <c r="E232" s="113">
        <f t="shared" si="39"/>
        <v>0</v>
      </c>
      <c r="F232" s="46"/>
      <c r="G232" s="47"/>
      <c r="H232" s="113">
        <f t="shared" si="40"/>
        <v>0</v>
      </c>
      <c r="I232" s="46"/>
      <c r="J232" s="47"/>
      <c r="K232" s="113">
        <f t="shared" si="41"/>
        <v>0</v>
      </c>
      <c r="L232" s="46"/>
      <c r="M232" s="47"/>
      <c r="N232" s="113">
        <f t="shared" si="42"/>
        <v>0</v>
      </c>
      <c r="O232" s="140"/>
      <c r="P232" s="140"/>
      <c r="Q232" s="140"/>
    </row>
    <row r="233" spans="1:17" ht="23.25" customHeight="1">
      <c r="A233" s="22">
        <v>10</v>
      </c>
      <c r="B233" s="163" t="s">
        <v>162</v>
      </c>
      <c r="C233" s="46"/>
      <c r="D233" s="47"/>
      <c r="E233" s="113">
        <f t="shared" si="39"/>
        <v>0</v>
      </c>
      <c r="F233" s="46"/>
      <c r="G233" s="47"/>
      <c r="H233" s="113">
        <f t="shared" si="40"/>
        <v>0</v>
      </c>
      <c r="I233" s="46"/>
      <c r="J233" s="47"/>
      <c r="K233" s="113">
        <f t="shared" si="41"/>
        <v>0</v>
      </c>
      <c r="L233" s="46"/>
      <c r="M233" s="47"/>
      <c r="N233" s="113">
        <f t="shared" si="42"/>
        <v>0</v>
      </c>
      <c r="O233" s="140"/>
      <c r="P233" s="140"/>
      <c r="Q233" s="140"/>
    </row>
    <row r="234" spans="1:17" ht="23.25" customHeight="1">
      <c r="A234" s="22">
        <v>11</v>
      </c>
      <c r="B234" s="163" t="s">
        <v>163</v>
      </c>
      <c r="C234" s="46"/>
      <c r="D234" s="47"/>
      <c r="E234" s="113">
        <f t="shared" si="39"/>
        <v>0</v>
      </c>
      <c r="F234" s="46"/>
      <c r="G234" s="47"/>
      <c r="H234" s="113">
        <f t="shared" si="40"/>
        <v>0</v>
      </c>
      <c r="I234" s="46"/>
      <c r="J234" s="47"/>
      <c r="K234" s="113">
        <f t="shared" si="41"/>
        <v>0</v>
      </c>
      <c r="L234" s="46"/>
      <c r="M234" s="47"/>
      <c r="N234" s="113">
        <f t="shared" si="42"/>
        <v>0</v>
      </c>
      <c r="O234" s="140"/>
      <c r="P234" s="140"/>
      <c r="Q234" s="140"/>
    </row>
    <row r="235" spans="1:17" ht="23.25" customHeight="1">
      <c r="A235" s="22">
        <v>12</v>
      </c>
      <c r="B235" s="163" t="s">
        <v>164</v>
      </c>
      <c r="C235" s="46"/>
      <c r="D235" s="47"/>
      <c r="E235" s="113">
        <f t="shared" si="39"/>
        <v>0</v>
      </c>
      <c r="F235" s="46"/>
      <c r="G235" s="47"/>
      <c r="H235" s="113">
        <f t="shared" si="40"/>
        <v>0</v>
      </c>
      <c r="I235" s="46"/>
      <c r="J235" s="47"/>
      <c r="K235" s="113">
        <f t="shared" si="41"/>
        <v>0</v>
      </c>
      <c r="L235" s="46"/>
      <c r="M235" s="47"/>
      <c r="N235" s="113">
        <f t="shared" si="42"/>
        <v>0</v>
      </c>
      <c r="O235" s="140"/>
      <c r="P235" s="140"/>
      <c r="Q235" s="140"/>
    </row>
    <row r="236" spans="1:17" ht="23.25" customHeight="1">
      <c r="A236" s="22">
        <v>13</v>
      </c>
      <c r="B236" s="163" t="s">
        <v>165</v>
      </c>
      <c r="C236" s="46"/>
      <c r="D236" s="47"/>
      <c r="E236" s="113">
        <f t="shared" si="39"/>
        <v>0</v>
      </c>
      <c r="F236" s="46"/>
      <c r="G236" s="47"/>
      <c r="H236" s="113">
        <f t="shared" si="40"/>
        <v>0</v>
      </c>
      <c r="I236" s="46"/>
      <c r="J236" s="47"/>
      <c r="K236" s="113">
        <f t="shared" si="41"/>
        <v>0</v>
      </c>
      <c r="L236" s="46"/>
      <c r="M236" s="47"/>
      <c r="N236" s="113">
        <f t="shared" si="42"/>
        <v>0</v>
      </c>
      <c r="O236" s="140"/>
      <c r="P236" s="140"/>
      <c r="Q236" s="140"/>
    </row>
    <row r="237" spans="1:17" ht="23.25" customHeight="1">
      <c r="A237" s="22">
        <v>14</v>
      </c>
      <c r="B237" s="163" t="s">
        <v>166</v>
      </c>
      <c r="C237" s="46"/>
      <c r="D237" s="47"/>
      <c r="E237" s="113">
        <f t="shared" si="39"/>
        <v>0</v>
      </c>
      <c r="F237" s="46"/>
      <c r="G237" s="47"/>
      <c r="H237" s="113">
        <f t="shared" si="40"/>
        <v>0</v>
      </c>
      <c r="I237" s="46"/>
      <c r="J237" s="47"/>
      <c r="K237" s="113">
        <f t="shared" si="41"/>
        <v>0</v>
      </c>
      <c r="L237" s="46"/>
      <c r="M237" s="47"/>
      <c r="N237" s="113">
        <f t="shared" si="42"/>
        <v>0</v>
      </c>
      <c r="O237" s="140"/>
      <c r="P237" s="140"/>
      <c r="Q237" s="140"/>
    </row>
    <row r="238" spans="1:17" ht="23.25" customHeight="1">
      <c r="A238" s="22">
        <v>15</v>
      </c>
      <c r="B238" s="163" t="s">
        <v>167</v>
      </c>
      <c r="C238" s="46"/>
      <c r="D238" s="47"/>
      <c r="E238" s="113">
        <f t="shared" si="39"/>
        <v>0</v>
      </c>
      <c r="F238" s="46"/>
      <c r="G238" s="47"/>
      <c r="H238" s="113">
        <f t="shared" si="40"/>
        <v>0</v>
      </c>
      <c r="I238" s="46"/>
      <c r="J238" s="47"/>
      <c r="K238" s="113">
        <f t="shared" si="41"/>
        <v>0</v>
      </c>
      <c r="L238" s="46"/>
      <c r="M238" s="47"/>
      <c r="N238" s="113">
        <f t="shared" si="42"/>
        <v>0</v>
      </c>
      <c r="O238" s="140"/>
      <c r="P238" s="140"/>
      <c r="Q238" s="140"/>
    </row>
    <row r="239" spans="1:17" ht="23.25" customHeight="1">
      <c r="A239" s="22">
        <v>16</v>
      </c>
      <c r="B239" s="163" t="s">
        <v>168</v>
      </c>
      <c r="C239" s="46"/>
      <c r="D239" s="47"/>
      <c r="E239" s="113">
        <f t="shared" si="39"/>
        <v>0</v>
      </c>
      <c r="F239" s="46"/>
      <c r="G239" s="47"/>
      <c r="H239" s="113">
        <f t="shared" si="40"/>
        <v>0</v>
      </c>
      <c r="I239" s="46"/>
      <c r="J239" s="47"/>
      <c r="K239" s="113">
        <f t="shared" si="41"/>
        <v>0</v>
      </c>
      <c r="L239" s="46"/>
      <c r="M239" s="47"/>
      <c r="N239" s="113">
        <f t="shared" si="42"/>
        <v>0</v>
      </c>
      <c r="O239" s="140"/>
      <c r="P239" s="140"/>
      <c r="Q239" s="140"/>
    </row>
    <row r="240" spans="1:17" ht="23.25" customHeight="1">
      <c r="A240" s="22">
        <v>17</v>
      </c>
      <c r="B240" s="163" t="s">
        <v>169</v>
      </c>
      <c r="C240" s="46"/>
      <c r="D240" s="47"/>
      <c r="E240" s="113">
        <f t="shared" si="39"/>
        <v>0</v>
      </c>
      <c r="F240" s="46"/>
      <c r="G240" s="47"/>
      <c r="H240" s="113">
        <f t="shared" si="40"/>
        <v>0</v>
      </c>
      <c r="I240" s="46"/>
      <c r="J240" s="47"/>
      <c r="K240" s="113">
        <f t="shared" si="41"/>
        <v>0</v>
      </c>
      <c r="L240" s="46"/>
      <c r="M240" s="47"/>
      <c r="N240" s="113">
        <f t="shared" si="42"/>
        <v>0</v>
      </c>
      <c r="O240" s="140"/>
      <c r="P240" s="140"/>
      <c r="Q240" s="140"/>
    </row>
    <row r="241" spans="1:17" ht="23.25" customHeight="1">
      <c r="A241" s="22">
        <v>18</v>
      </c>
      <c r="B241" s="163" t="s">
        <v>170</v>
      </c>
      <c r="C241" s="46"/>
      <c r="D241" s="47"/>
      <c r="E241" s="113">
        <f t="shared" si="39"/>
        <v>0</v>
      </c>
      <c r="F241" s="46"/>
      <c r="G241" s="47"/>
      <c r="H241" s="113">
        <f t="shared" si="40"/>
        <v>0</v>
      </c>
      <c r="I241" s="46"/>
      <c r="J241" s="47"/>
      <c r="K241" s="113">
        <f t="shared" si="41"/>
        <v>0</v>
      </c>
      <c r="L241" s="46"/>
      <c r="M241" s="47"/>
      <c r="N241" s="113">
        <f t="shared" si="42"/>
        <v>0</v>
      </c>
      <c r="O241" s="140"/>
      <c r="P241" s="140"/>
      <c r="Q241" s="140"/>
    </row>
    <row r="242" spans="1:17" ht="23.25" customHeight="1">
      <c r="A242" s="22">
        <v>19</v>
      </c>
      <c r="B242" s="163" t="s">
        <v>171</v>
      </c>
      <c r="C242" s="46"/>
      <c r="D242" s="47"/>
      <c r="E242" s="113">
        <f t="shared" si="39"/>
        <v>0</v>
      </c>
      <c r="F242" s="46"/>
      <c r="G242" s="47"/>
      <c r="H242" s="113">
        <f t="shared" si="40"/>
        <v>0</v>
      </c>
      <c r="I242" s="46"/>
      <c r="J242" s="47"/>
      <c r="K242" s="113">
        <f t="shared" si="41"/>
        <v>0</v>
      </c>
      <c r="L242" s="46"/>
      <c r="M242" s="47"/>
      <c r="N242" s="113">
        <f t="shared" si="42"/>
        <v>0</v>
      </c>
      <c r="O242" s="140"/>
      <c r="P242" s="140"/>
      <c r="Q242" s="140"/>
    </row>
    <row r="243" spans="1:17" ht="23.25" customHeight="1">
      <c r="A243" s="22">
        <v>20</v>
      </c>
      <c r="B243" s="163" t="s">
        <v>172</v>
      </c>
      <c r="C243" s="46"/>
      <c r="D243" s="47"/>
      <c r="E243" s="113">
        <f t="shared" si="39"/>
        <v>0</v>
      </c>
      <c r="F243" s="46"/>
      <c r="G243" s="47"/>
      <c r="H243" s="113">
        <f t="shared" si="40"/>
        <v>0</v>
      </c>
      <c r="I243" s="46"/>
      <c r="J243" s="47"/>
      <c r="K243" s="113">
        <f t="shared" si="41"/>
        <v>0</v>
      </c>
      <c r="L243" s="46"/>
      <c r="M243" s="47"/>
      <c r="N243" s="113">
        <f t="shared" si="42"/>
        <v>0</v>
      </c>
      <c r="O243" s="140"/>
      <c r="P243" s="140"/>
      <c r="Q243" s="140"/>
    </row>
    <row r="244" spans="1:17" ht="23.25" customHeight="1">
      <c r="A244" s="22">
        <v>21</v>
      </c>
      <c r="B244" s="163" t="s">
        <v>173</v>
      </c>
      <c r="C244" s="46"/>
      <c r="D244" s="47"/>
      <c r="E244" s="113">
        <f t="shared" si="39"/>
        <v>0</v>
      </c>
      <c r="F244" s="46"/>
      <c r="G244" s="47"/>
      <c r="H244" s="113">
        <f t="shared" si="40"/>
        <v>0</v>
      </c>
      <c r="I244" s="46"/>
      <c r="J244" s="47"/>
      <c r="K244" s="113">
        <f t="shared" si="41"/>
        <v>0</v>
      </c>
      <c r="L244" s="46"/>
      <c r="M244" s="47"/>
      <c r="N244" s="113">
        <f t="shared" si="42"/>
        <v>0</v>
      </c>
      <c r="O244" s="140"/>
      <c r="P244" s="140"/>
      <c r="Q244" s="140"/>
    </row>
    <row r="245" spans="1:17" ht="23.25" customHeight="1">
      <c r="A245" s="22">
        <v>22</v>
      </c>
      <c r="B245" s="163" t="s">
        <v>174</v>
      </c>
      <c r="C245" s="46"/>
      <c r="D245" s="47"/>
      <c r="E245" s="113">
        <f t="shared" si="39"/>
        <v>0</v>
      </c>
      <c r="F245" s="46"/>
      <c r="G245" s="47"/>
      <c r="H245" s="113">
        <f t="shared" si="40"/>
        <v>0</v>
      </c>
      <c r="I245" s="46"/>
      <c r="J245" s="47"/>
      <c r="K245" s="113">
        <f t="shared" si="41"/>
        <v>0</v>
      </c>
      <c r="L245" s="46"/>
      <c r="M245" s="47"/>
      <c r="N245" s="113">
        <f t="shared" si="42"/>
        <v>0</v>
      </c>
      <c r="O245" s="140"/>
      <c r="P245" s="140"/>
      <c r="Q245" s="140"/>
    </row>
    <row r="246" spans="1:17" ht="23.25" customHeight="1">
      <c r="A246" s="22">
        <v>23</v>
      </c>
      <c r="B246" s="163" t="s">
        <v>175</v>
      </c>
      <c r="C246" s="46"/>
      <c r="D246" s="47"/>
      <c r="E246" s="113">
        <f t="shared" si="39"/>
        <v>0</v>
      </c>
      <c r="F246" s="46"/>
      <c r="G246" s="47"/>
      <c r="H246" s="113">
        <f t="shared" si="40"/>
        <v>0</v>
      </c>
      <c r="I246" s="46"/>
      <c r="J246" s="47"/>
      <c r="K246" s="113">
        <f t="shared" si="41"/>
        <v>0</v>
      </c>
      <c r="L246" s="46"/>
      <c r="M246" s="47"/>
      <c r="N246" s="113">
        <f t="shared" si="42"/>
        <v>0</v>
      </c>
      <c r="O246" s="140"/>
      <c r="P246" s="140"/>
      <c r="Q246" s="140"/>
    </row>
    <row r="247" spans="1:17" ht="23.25" customHeight="1">
      <c r="A247" s="22">
        <v>24</v>
      </c>
      <c r="B247" s="163" t="s">
        <v>176</v>
      </c>
      <c r="C247" s="46"/>
      <c r="D247" s="47"/>
      <c r="E247" s="113">
        <f t="shared" si="39"/>
        <v>0</v>
      </c>
      <c r="F247" s="46"/>
      <c r="G247" s="47"/>
      <c r="H247" s="113">
        <f t="shared" si="40"/>
        <v>0</v>
      </c>
      <c r="I247" s="46"/>
      <c r="J247" s="47"/>
      <c r="K247" s="113">
        <f t="shared" si="41"/>
        <v>0</v>
      </c>
      <c r="L247" s="46"/>
      <c r="M247" s="47"/>
      <c r="N247" s="113">
        <f t="shared" si="42"/>
        <v>0</v>
      </c>
      <c r="O247" s="140"/>
      <c r="P247" s="140"/>
      <c r="Q247" s="140"/>
    </row>
    <row r="248" spans="1:17" ht="23.25" customHeight="1">
      <c r="A248" s="22">
        <v>25</v>
      </c>
      <c r="B248" s="163" t="s">
        <v>177</v>
      </c>
      <c r="C248" s="46"/>
      <c r="D248" s="47"/>
      <c r="E248" s="113">
        <f t="shared" si="39"/>
        <v>0</v>
      </c>
      <c r="F248" s="46"/>
      <c r="G248" s="47"/>
      <c r="H248" s="113">
        <f t="shared" si="40"/>
        <v>0</v>
      </c>
      <c r="I248" s="46"/>
      <c r="J248" s="47"/>
      <c r="K248" s="113">
        <f t="shared" si="41"/>
        <v>0</v>
      </c>
      <c r="L248" s="46"/>
      <c r="M248" s="47"/>
      <c r="N248" s="113">
        <f t="shared" si="42"/>
        <v>0</v>
      </c>
      <c r="O248" s="140"/>
      <c r="P248" s="140"/>
      <c r="Q248" s="140"/>
    </row>
    <row r="249" spans="1:17" ht="23.25" customHeight="1">
      <c r="A249" s="22">
        <v>26</v>
      </c>
      <c r="B249" s="163" t="s">
        <v>178</v>
      </c>
      <c r="C249" s="46"/>
      <c r="D249" s="47"/>
      <c r="E249" s="113">
        <f t="shared" si="39"/>
        <v>0</v>
      </c>
      <c r="F249" s="46"/>
      <c r="G249" s="47"/>
      <c r="H249" s="113">
        <f t="shared" si="40"/>
        <v>0</v>
      </c>
      <c r="I249" s="46"/>
      <c r="J249" s="47"/>
      <c r="K249" s="113">
        <f t="shared" si="41"/>
        <v>0</v>
      </c>
      <c r="L249" s="46"/>
      <c r="M249" s="47"/>
      <c r="N249" s="113">
        <f t="shared" si="42"/>
        <v>0</v>
      </c>
      <c r="O249" s="140"/>
      <c r="P249" s="140"/>
      <c r="Q249" s="140"/>
    </row>
    <row r="250" spans="1:17" ht="23.25" customHeight="1">
      <c r="A250" s="22">
        <v>27</v>
      </c>
      <c r="B250" s="163" t="s">
        <v>179</v>
      </c>
      <c r="C250" s="46"/>
      <c r="D250" s="47"/>
      <c r="E250" s="113">
        <f t="shared" si="39"/>
        <v>0</v>
      </c>
      <c r="F250" s="46"/>
      <c r="G250" s="47"/>
      <c r="H250" s="113">
        <f t="shared" si="40"/>
        <v>0</v>
      </c>
      <c r="I250" s="46"/>
      <c r="J250" s="47"/>
      <c r="K250" s="113">
        <f t="shared" si="41"/>
        <v>0</v>
      </c>
      <c r="L250" s="46"/>
      <c r="M250" s="47"/>
      <c r="N250" s="113">
        <f t="shared" si="42"/>
        <v>0</v>
      </c>
      <c r="O250" s="140"/>
      <c r="P250" s="140"/>
      <c r="Q250" s="140"/>
    </row>
    <row r="251" spans="1:17" ht="23.25" customHeight="1" thickBot="1">
      <c r="A251" s="22">
        <v>28</v>
      </c>
      <c r="B251" s="163" t="s">
        <v>149</v>
      </c>
      <c r="C251" s="46"/>
      <c r="D251" s="47"/>
      <c r="E251" s="113">
        <f t="shared" si="39"/>
        <v>0</v>
      </c>
      <c r="F251" s="46"/>
      <c r="G251" s="47"/>
      <c r="H251" s="113">
        <f t="shared" si="40"/>
        <v>0</v>
      </c>
      <c r="I251" s="46"/>
      <c r="J251" s="47"/>
      <c r="K251" s="113">
        <f t="shared" si="41"/>
        <v>0</v>
      </c>
      <c r="L251" s="46"/>
      <c r="M251" s="47"/>
      <c r="N251" s="113">
        <f t="shared" si="42"/>
        <v>0</v>
      </c>
      <c r="O251" s="140"/>
      <c r="P251" s="140"/>
      <c r="Q251" s="140"/>
    </row>
    <row r="252" spans="1:17" ht="23.25" customHeight="1" thickBot="1">
      <c r="A252" s="23">
        <v>29</v>
      </c>
      <c r="B252" s="159" t="s">
        <v>150</v>
      </c>
      <c r="C252" s="153">
        <f>SUM(C224:C251)</f>
        <v>0</v>
      </c>
      <c r="D252" s="154">
        <f>SUM(D224:D251)</f>
        <v>0</v>
      </c>
      <c r="E252" s="155">
        <f>IF(C252=0,0,IF(D252=0,"-100,0",IF(D252*100/C252&lt;200,ROUND(D252*100/C252-100,1),ROUND(D252/C252,1)&amp;" р")))</f>
        <v>0</v>
      </c>
      <c r="F252" s="153">
        <f>SUM(F224:F251)</f>
        <v>0</v>
      </c>
      <c r="G252" s="154">
        <f>SUM(G224:G251)</f>
        <v>0</v>
      </c>
      <c r="H252" s="155">
        <f>IF(F252=0,0,IF(G252=0,"-100,0",IF(G252*100/F252&lt;200,ROUND(G252*100/F252-100,1),ROUND(G252/F252,1)&amp;" р")))</f>
        <v>0</v>
      </c>
      <c r="I252" s="153">
        <f>SUM(I224:I251)</f>
        <v>0</v>
      </c>
      <c r="J252" s="154">
        <f>SUM(J224:J251)</f>
        <v>0</v>
      </c>
      <c r="K252" s="155">
        <f>IF(I252=0,0,IF(J252=0,"-100,0",IF(J252*100/I252&lt;200,ROUND(J252*100/I252-100,1),ROUND(J252/I252,1)&amp;" р")))</f>
        <v>0</v>
      </c>
      <c r="L252" s="153">
        <f>SUM(L224:L251)</f>
        <v>0</v>
      </c>
      <c r="M252" s="154">
        <f>SUM(M224:M251)</f>
        <v>0</v>
      </c>
      <c r="N252" s="155">
        <f>IF(L252=0,0,IF(M252=0,"-100,0",IF(M252*100/L252&lt;200,ROUND(M252*100/L252-100,1),ROUND(M252/L252,1)&amp;" р")))</f>
        <v>0</v>
      </c>
      <c r="O252" s="140"/>
      <c r="P252" s="140"/>
      <c r="Q252" s="140"/>
    </row>
  </sheetData>
  <sheetProtection/>
  <mergeCells count="69">
    <mergeCell ref="N52:O52"/>
    <mergeCell ref="K153:L153"/>
    <mergeCell ref="H52:I52"/>
    <mergeCell ref="J52:K52"/>
    <mergeCell ref="L52:M52"/>
    <mergeCell ref="C17:E18"/>
    <mergeCell ref="K17:M18"/>
    <mergeCell ref="C85:E86"/>
    <mergeCell ref="H51:O51"/>
    <mergeCell ref="C119:E120"/>
    <mergeCell ref="A1:Q1"/>
    <mergeCell ref="A9:Q9"/>
    <mergeCell ref="A8:Q8"/>
    <mergeCell ref="A7:Q7"/>
    <mergeCell ref="A6:Q6"/>
    <mergeCell ref="A5:Q5"/>
    <mergeCell ref="A4:Q4"/>
    <mergeCell ref="A3:Q3"/>
    <mergeCell ref="A2:Q2"/>
    <mergeCell ref="A14:Q14"/>
    <mergeCell ref="A13:Q13"/>
    <mergeCell ref="A12:Q12"/>
    <mergeCell ref="A11:Q11"/>
    <mergeCell ref="A10:Q10"/>
    <mergeCell ref="I17:J18"/>
    <mergeCell ref="N17:O18"/>
    <mergeCell ref="A17:A19"/>
    <mergeCell ref="B17:B19"/>
    <mergeCell ref="F17:H18"/>
    <mergeCell ref="N85:P86"/>
    <mergeCell ref="K120:L120"/>
    <mergeCell ref="K119:L119"/>
    <mergeCell ref="L85:M86"/>
    <mergeCell ref="I85:K85"/>
    <mergeCell ref="I86:K86"/>
    <mergeCell ref="L187:N188"/>
    <mergeCell ref="H153:J154"/>
    <mergeCell ref="H119:J120"/>
    <mergeCell ref="P119:Q119"/>
    <mergeCell ref="P120:Q120"/>
    <mergeCell ref="M119:O120"/>
    <mergeCell ref="C187:E188"/>
    <mergeCell ref="F187:H188"/>
    <mergeCell ref="C221:E222"/>
    <mergeCell ref="F221:H222"/>
    <mergeCell ref="C153:E154"/>
    <mergeCell ref="I221:K222"/>
    <mergeCell ref="I187:K188"/>
    <mergeCell ref="F153:G153"/>
    <mergeCell ref="F154:G154"/>
    <mergeCell ref="K154:L154"/>
    <mergeCell ref="L221:N222"/>
    <mergeCell ref="A221:A223"/>
    <mergeCell ref="B221:B223"/>
    <mergeCell ref="B85:B87"/>
    <mergeCell ref="A187:A189"/>
    <mergeCell ref="B187:B189"/>
    <mergeCell ref="A85:A87"/>
    <mergeCell ref="B119:B121"/>
    <mergeCell ref="A153:A155"/>
    <mergeCell ref="B153:B155"/>
    <mergeCell ref="A119:A121"/>
    <mergeCell ref="A51:A53"/>
    <mergeCell ref="B51:B53"/>
    <mergeCell ref="F51:G52"/>
    <mergeCell ref="C51:E52"/>
    <mergeCell ref="F120:G120"/>
    <mergeCell ref="F119:G119"/>
    <mergeCell ref="F85:H8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2"/>
  <rowBreaks count="7" manualBreakCount="7">
    <brk id="14" max="16" man="1"/>
    <brk id="48" max="16" man="1"/>
    <brk id="82" max="16" man="1"/>
    <brk id="116" max="16" man="1"/>
    <brk id="150" max="16" man="1"/>
    <brk id="184" max="16" man="1"/>
    <brk id="218" max="16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42"/>
  <sheetViews>
    <sheetView showZeros="0" zoomScalePageLayoutView="0" workbookViewId="0" topLeftCell="A1">
      <selection activeCell="F8" sqref="F8"/>
    </sheetView>
  </sheetViews>
  <sheetFormatPr defaultColWidth="9.00390625" defaultRowHeight="12.75"/>
  <cols>
    <col min="1" max="2" width="7.875" style="92" customWidth="1"/>
    <col min="3" max="3" width="7.25390625" style="92" customWidth="1"/>
    <col min="4" max="4" width="38.625" style="92" customWidth="1"/>
    <col min="5" max="5" width="3.625" style="92" customWidth="1"/>
    <col min="6" max="7" width="9.625" style="92" customWidth="1"/>
    <col min="8" max="8" width="9.375" style="92" customWidth="1"/>
    <col min="9" max="16384" width="9.00390625" style="92" customWidth="1"/>
  </cols>
  <sheetData>
    <row r="1" spans="1:11" ht="20.25">
      <c r="A1" s="266" t="s">
        <v>10</v>
      </c>
      <c r="B1" s="266"/>
      <c r="C1" s="266"/>
      <c r="D1" s="266"/>
      <c r="E1" s="266"/>
      <c r="F1" s="266"/>
      <c r="G1" s="266"/>
      <c r="H1" s="266"/>
      <c r="I1" s="35"/>
      <c r="J1" s="35"/>
      <c r="K1" s="35"/>
    </row>
    <row r="2" spans="1:11" ht="20.25">
      <c r="A2" s="266" t="s">
        <v>11</v>
      </c>
      <c r="B2" s="266"/>
      <c r="C2" s="266"/>
      <c r="D2" s="266"/>
      <c r="E2" s="266"/>
      <c r="F2" s="266"/>
      <c r="G2" s="266"/>
      <c r="H2" s="266"/>
      <c r="I2" s="35"/>
      <c r="J2" s="35"/>
      <c r="K2" s="35"/>
    </row>
    <row r="3" spans="1:11" ht="20.25">
      <c r="A3" s="266">
        <f>Довідки!A11</f>
        <v>0</v>
      </c>
      <c r="B3" s="266"/>
      <c r="C3" s="266"/>
      <c r="D3" s="266"/>
      <c r="E3" s="266"/>
      <c r="F3" s="266"/>
      <c r="G3" s="266"/>
      <c r="H3" s="266"/>
      <c r="I3" s="35"/>
      <c r="J3" s="35"/>
      <c r="K3" s="35"/>
    </row>
    <row r="4" spans="1:11" ht="20.25">
      <c r="A4" s="267" t="str">
        <f>Довідки!A9</f>
        <v>за 5 місяців 2013 року</v>
      </c>
      <c r="B4" s="267"/>
      <c r="C4" s="267"/>
      <c r="D4" s="267"/>
      <c r="E4" s="267"/>
      <c r="F4" s="267"/>
      <c r="G4" s="267"/>
      <c r="H4" s="267"/>
      <c r="I4" s="35"/>
      <c r="J4" s="35"/>
      <c r="K4" s="35"/>
    </row>
    <row r="5" spans="1:11" ht="12" customHeight="1" thickBot="1">
      <c r="A5" s="53"/>
      <c r="B5" s="53"/>
      <c r="C5" s="53"/>
      <c r="D5" s="93"/>
      <c r="E5" s="53"/>
      <c r="F5" s="53"/>
      <c r="G5" s="53"/>
      <c r="H5" s="53"/>
      <c r="I5" s="35"/>
      <c r="J5" s="35"/>
      <c r="K5" s="35"/>
    </row>
    <row r="6" spans="1:11" ht="37.5" customHeight="1" thickBot="1">
      <c r="A6" s="261"/>
      <c r="B6" s="261"/>
      <c r="C6" s="261"/>
      <c r="D6" s="261"/>
      <c r="E6" s="94" t="s">
        <v>12</v>
      </c>
      <c r="F6" s="95">
        <f>Довідки!F19</f>
        <v>2012</v>
      </c>
      <c r="G6" s="95">
        <f>Довідки!G19</f>
        <v>2013</v>
      </c>
      <c r="H6" s="96" t="s">
        <v>146</v>
      </c>
      <c r="I6" s="35"/>
      <c r="J6" s="35"/>
      <c r="K6" s="35"/>
    </row>
    <row r="7" spans="1:11" ht="16.5" customHeight="1" thickBot="1">
      <c r="A7" s="262" t="s">
        <v>2</v>
      </c>
      <c r="B7" s="262"/>
      <c r="C7" s="262"/>
      <c r="D7" s="262"/>
      <c r="E7" s="31" t="s">
        <v>3</v>
      </c>
      <c r="F7" s="31">
        <v>1</v>
      </c>
      <c r="G7" s="31">
        <v>2</v>
      </c>
      <c r="H7" s="31">
        <v>3</v>
      </c>
      <c r="I7" s="35"/>
      <c r="J7" s="35"/>
      <c r="K7" s="35"/>
    </row>
    <row r="8" spans="1:11" ht="20.25" customHeight="1">
      <c r="A8" s="263" t="s">
        <v>78</v>
      </c>
      <c r="B8" s="264"/>
      <c r="C8" s="264"/>
      <c r="D8" s="265"/>
      <c r="E8" s="97">
        <v>1</v>
      </c>
      <c r="F8" s="129">
        <v>0</v>
      </c>
      <c r="G8" s="129">
        <v>0</v>
      </c>
      <c r="H8" s="98">
        <f>IF(F8=0,0,IF(G8=0,"-100,0",IF(G8*100/F8&lt;200,ROUND(G8*100/F8-100,1),ROUND(G8/F8,1)&amp;" р")))</f>
        <v>0</v>
      </c>
      <c r="I8" s="35"/>
      <c r="J8" s="35"/>
      <c r="K8" s="35"/>
    </row>
    <row r="9" spans="1:11" ht="20.25" customHeight="1">
      <c r="A9" s="268" t="s">
        <v>23</v>
      </c>
      <c r="B9" s="269"/>
      <c r="C9" s="269"/>
      <c r="D9" s="270"/>
      <c r="E9" s="99">
        <v>2</v>
      </c>
      <c r="F9" s="130">
        <v>0</v>
      </c>
      <c r="G9" s="130">
        <v>0</v>
      </c>
      <c r="H9" s="100">
        <f aca="true" t="shared" si="0" ref="H9:H42">IF(F9=0,0,IF(G9=0,"-100,0",IF(G9*100/F9&lt;200,ROUND(G9*100/F9-100,1),ROUND(G9/F9,1)&amp;" р")))</f>
        <v>0</v>
      </c>
      <c r="I9" s="35"/>
      <c r="J9" s="35"/>
      <c r="K9" s="35"/>
    </row>
    <row r="10" spans="1:11" ht="20.25" customHeight="1">
      <c r="A10" s="273" t="s">
        <v>79</v>
      </c>
      <c r="B10" s="269" t="s">
        <v>93</v>
      </c>
      <c r="C10" s="269"/>
      <c r="D10" s="270"/>
      <c r="E10" s="99">
        <v>3</v>
      </c>
      <c r="F10" s="130">
        <v>0</v>
      </c>
      <c r="G10" s="130">
        <v>0</v>
      </c>
      <c r="H10" s="100">
        <f t="shared" si="0"/>
        <v>0</v>
      </c>
      <c r="I10" s="35"/>
      <c r="J10" s="35"/>
      <c r="K10" s="35"/>
    </row>
    <row r="11" spans="1:11" ht="20.25" customHeight="1">
      <c r="A11" s="273"/>
      <c r="B11" s="274" t="s">
        <v>13</v>
      </c>
      <c r="C11" s="274"/>
      <c r="D11" s="275"/>
      <c r="E11" s="99">
        <v>4</v>
      </c>
      <c r="F11" s="107">
        <f>IF(F9=0,0,F10*100/F9)</f>
        <v>0</v>
      </c>
      <c r="G11" s="107">
        <f>IF(G9=0,0,G10*100/G9)</f>
        <v>0</v>
      </c>
      <c r="H11" s="100"/>
      <c r="I11" s="35"/>
      <c r="J11" s="35"/>
      <c r="K11" s="35"/>
    </row>
    <row r="12" spans="1:11" ht="20.25" customHeight="1">
      <c r="A12" s="273"/>
      <c r="B12" s="269" t="s">
        <v>25</v>
      </c>
      <c r="C12" s="269"/>
      <c r="D12" s="270"/>
      <c r="E12" s="99">
        <v>5</v>
      </c>
      <c r="F12" s="130">
        <v>0</v>
      </c>
      <c r="G12" s="130">
        <v>0</v>
      </c>
      <c r="H12" s="100">
        <f t="shared" si="0"/>
        <v>0</v>
      </c>
      <c r="I12" s="35"/>
      <c r="J12" s="35"/>
      <c r="K12" s="35"/>
    </row>
    <row r="13" spans="1:11" ht="20.25" customHeight="1">
      <c r="A13" s="273"/>
      <c r="B13" s="274" t="s">
        <v>89</v>
      </c>
      <c r="C13" s="274"/>
      <c r="D13" s="275"/>
      <c r="E13" s="99">
        <v>6</v>
      </c>
      <c r="F13" s="107">
        <f>IF(F9=0,0,F12*100/F9)</f>
        <v>0</v>
      </c>
      <c r="G13" s="107">
        <f>IF(G9=0,0,G12*100/G9)</f>
        <v>0</v>
      </c>
      <c r="H13" s="100"/>
      <c r="I13" s="35"/>
      <c r="J13" s="35"/>
      <c r="K13" s="35"/>
    </row>
    <row r="14" spans="1:11" ht="20.25" customHeight="1">
      <c r="A14" s="273"/>
      <c r="B14" s="259" t="s">
        <v>45</v>
      </c>
      <c r="C14" s="166" t="s">
        <v>112</v>
      </c>
      <c r="D14" s="258"/>
      <c r="E14" s="99">
        <v>7</v>
      </c>
      <c r="F14" s="130">
        <v>0</v>
      </c>
      <c r="G14" s="130">
        <v>0</v>
      </c>
      <c r="H14" s="100">
        <f>IF(F14=0,0,IF(G14=0,"-100,0",IF(G14*100/F14&lt;200,ROUND(G14*100/F14-100,1),ROUND(G14/F14,1)&amp;" р")))</f>
        <v>0</v>
      </c>
      <c r="I14" s="35"/>
      <c r="J14" s="35"/>
      <c r="K14" s="35"/>
    </row>
    <row r="15" spans="1:11" ht="20.25" customHeight="1">
      <c r="A15" s="273"/>
      <c r="B15" s="260"/>
      <c r="C15" s="166" t="s">
        <v>113</v>
      </c>
      <c r="D15" s="258"/>
      <c r="E15" s="99">
        <v>8</v>
      </c>
      <c r="F15" s="130">
        <v>0</v>
      </c>
      <c r="G15" s="130">
        <v>0</v>
      </c>
      <c r="H15" s="100">
        <f t="shared" si="0"/>
        <v>0</v>
      </c>
      <c r="I15" s="35"/>
      <c r="J15" s="35"/>
      <c r="K15" s="35"/>
    </row>
    <row r="16" spans="1:11" ht="36" customHeight="1">
      <c r="A16" s="273"/>
      <c r="B16" s="166" t="s">
        <v>28</v>
      </c>
      <c r="C16" s="166"/>
      <c r="D16" s="258"/>
      <c r="E16" s="99">
        <v>9</v>
      </c>
      <c r="F16" s="130">
        <v>0</v>
      </c>
      <c r="G16" s="130">
        <v>0</v>
      </c>
      <c r="H16" s="100">
        <f t="shared" si="0"/>
        <v>0</v>
      </c>
      <c r="I16" s="35"/>
      <c r="J16" s="35"/>
      <c r="K16" s="35"/>
    </row>
    <row r="17" spans="1:11" ht="36" customHeight="1">
      <c r="A17" s="273"/>
      <c r="B17" s="166" t="s">
        <v>29</v>
      </c>
      <c r="C17" s="166"/>
      <c r="D17" s="258"/>
      <c r="E17" s="99">
        <v>10</v>
      </c>
      <c r="F17" s="130">
        <v>0</v>
      </c>
      <c r="G17" s="130">
        <v>0</v>
      </c>
      <c r="H17" s="100">
        <f t="shared" si="0"/>
        <v>0</v>
      </c>
      <c r="I17" s="35"/>
      <c r="J17" s="35"/>
      <c r="K17" s="35"/>
    </row>
    <row r="18" spans="1:11" ht="20.25" customHeight="1">
      <c r="A18" s="273"/>
      <c r="B18" s="269" t="s">
        <v>80</v>
      </c>
      <c r="C18" s="279"/>
      <c r="D18" s="280"/>
      <c r="E18" s="99">
        <v>11</v>
      </c>
      <c r="F18" s="130">
        <v>0</v>
      </c>
      <c r="G18" s="130">
        <v>0</v>
      </c>
      <c r="H18" s="100">
        <f t="shared" si="0"/>
        <v>0</v>
      </c>
      <c r="I18" s="35"/>
      <c r="J18" s="35"/>
      <c r="K18" s="35"/>
    </row>
    <row r="19" spans="1:11" ht="20.25" customHeight="1">
      <c r="A19" s="273"/>
      <c r="B19" s="90" t="s">
        <v>26</v>
      </c>
      <c r="C19" s="166" t="s">
        <v>31</v>
      </c>
      <c r="D19" s="258"/>
      <c r="E19" s="99">
        <v>12</v>
      </c>
      <c r="F19" s="130">
        <v>0</v>
      </c>
      <c r="G19" s="130">
        <v>0</v>
      </c>
      <c r="H19" s="100">
        <f>IF(F19=0,0,IF(G19=0,"-100,0",IF(G19*100/F19&lt;200,ROUND(G19*100/F19-100,1),ROUND(G19/F19,1)&amp;" р")))</f>
        <v>0</v>
      </c>
      <c r="I19" s="35"/>
      <c r="J19" s="35"/>
      <c r="K19" s="35"/>
    </row>
    <row r="20" spans="1:11" ht="20.25" customHeight="1">
      <c r="A20" s="273"/>
      <c r="B20" s="274" t="s">
        <v>88</v>
      </c>
      <c r="C20" s="274"/>
      <c r="D20" s="275"/>
      <c r="E20" s="99">
        <v>13</v>
      </c>
      <c r="F20" s="107">
        <f>IF(F18=0,0,F19*100/F18)</f>
        <v>0</v>
      </c>
      <c r="G20" s="107">
        <f>IF(G18=0,0,G19*100/G18)</f>
        <v>0</v>
      </c>
      <c r="H20" s="100"/>
      <c r="I20" s="35"/>
      <c r="J20" s="35"/>
      <c r="K20" s="35"/>
    </row>
    <row r="21" spans="1:11" ht="20.25" customHeight="1">
      <c r="A21" s="272" t="s">
        <v>32</v>
      </c>
      <c r="B21" s="170"/>
      <c r="C21" s="170"/>
      <c r="D21" s="271"/>
      <c r="E21" s="99">
        <v>14</v>
      </c>
      <c r="F21" s="130">
        <v>0</v>
      </c>
      <c r="G21" s="130">
        <v>0</v>
      </c>
      <c r="H21" s="100">
        <f t="shared" si="0"/>
        <v>0</v>
      </c>
      <c r="I21" s="35"/>
      <c r="J21" s="35"/>
      <c r="K21" s="35"/>
    </row>
    <row r="22" spans="1:11" ht="20.25" customHeight="1">
      <c r="A22" s="1" t="s">
        <v>26</v>
      </c>
      <c r="B22" s="170" t="s">
        <v>95</v>
      </c>
      <c r="C22" s="170"/>
      <c r="D22" s="271"/>
      <c r="E22" s="99">
        <v>15</v>
      </c>
      <c r="F22" s="130">
        <v>0</v>
      </c>
      <c r="G22" s="130">
        <v>0</v>
      </c>
      <c r="H22" s="100">
        <f t="shared" si="0"/>
        <v>0</v>
      </c>
      <c r="I22" s="35"/>
      <c r="J22" s="35"/>
      <c r="K22" s="35"/>
    </row>
    <row r="23" spans="1:11" ht="20.25" customHeight="1">
      <c r="A23" s="276" t="s">
        <v>34</v>
      </c>
      <c r="B23" s="277"/>
      <c r="C23" s="277"/>
      <c r="D23" s="278"/>
      <c r="E23" s="99">
        <v>16</v>
      </c>
      <c r="F23" s="130">
        <v>0</v>
      </c>
      <c r="G23" s="130">
        <v>0</v>
      </c>
      <c r="H23" s="100">
        <f t="shared" si="0"/>
        <v>0</v>
      </c>
      <c r="I23" s="35"/>
      <c r="J23" s="35"/>
      <c r="K23" s="35"/>
    </row>
    <row r="24" spans="1:11" ht="20.25" customHeight="1">
      <c r="A24" s="276" t="s">
        <v>35</v>
      </c>
      <c r="B24" s="277"/>
      <c r="C24" s="277"/>
      <c r="D24" s="278"/>
      <c r="E24" s="99">
        <v>17</v>
      </c>
      <c r="F24" s="130">
        <v>0</v>
      </c>
      <c r="G24" s="130">
        <v>0</v>
      </c>
      <c r="H24" s="100">
        <f t="shared" si="0"/>
        <v>0</v>
      </c>
      <c r="I24" s="35"/>
      <c r="J24" s="35"/>
      <c r="K24" s="35"/>
    </row>
    <row r="25" spans="1:11" ht="36" customHeight="1">
      <c r="A25" s="272" t="s">
        <v>105</v>
      </c>
      <c r="B25" s="170"/>
      <c r="C25" s="170"/>
      <c r="D25" s="271"/>
      <c r="E25" s="99">
        <v>18</v>
      </c>
      <c r="F25" s="130">
        <v>0</v>
      </c>
      <c r="G25" s="130">
        <v>0</v>
      </c>
      <c r="H25" s="100">
        <f t="shared" si="0"/>
        <v>0</v>
      </c>
      <c r="I25" s="35"/>
      <c r="J25" s="35"/>
      <c r="K25" s="35"/>
    </row>
    <row r="26" spans="1:11" ht="20.25" customHeight="1">
      <c r="A26" s="1" t="s">
        <v>26</v>
      </c>
      <c r="B26" s="170" t="s">
        <v>97</v>
      </c>
      <c r="C26" s="170"/>
      <c r="D26" s="271"/>
      <c r="E26" s="99">
        <v>19</v>
      </c>
      <c r="F26" s="130">
        <v>0</v>
      </c>
      <c r="G26" s="130">
        <v>0</v>
      </c>
      <c r="H26" s="100">
        <f t="shared" si="0"/>
        <v>0</v>
      </c>
      <c r="I26" s="35"/>
      <c r="J26" s="35"/>
      <c r="K26" s="35"/>
    </row>
    <row r="27" spans="1:11" ht="50.25" customHeight="1">
      <c r="A27" s="272" t="s">
        <v>137</v>
      </c>
      <c r="B27" s="170"/>
      <c r="C27" s="170"/>
      <c r="D27" s="271"/>
      <c r="E27" s="99">
        <v>20</v>
      </c>
      <c r="F27" s="130">
        <v>0</v>
      </c>
      <c r="G27" s="130">
        <v>0</v>
      </c>
      <c r="H27" s="100">
        <f>IF(F27=0,0,IF(G27=0,"-100,0",IF(G27*100/F27&lt;200,ROUND(G27*100/F27-100,1),ROUND(G27/F27,1)&amp;" р")))</f>
        <v>0</v>
      </c>
      <c r="I27" s="35"/>
      <c r="J27" s="35"/>
      <c r="K27" s="35"/>
    </row>
    <row r="28" spans="1:11" ht="20.25" customHeight="1">
      <c r="A28" s="1" t="s">
        <v>26</v>
      </c>
      <c r="B28" s="170" t="s">
        <v>97</v>
      </c>
      <c r="C28" s="170"/>
      <c r="D28" s="271"/>
      <c r="E28" s="99">
        <v>21</v>
      </c>
      <c r="F28" s="130">
        <v>0</v>
      </c>
      <c r="G28" s="130">
        <v>0</v>
      </c>
      <c r="H28" s="100">
        <f>IF(F28=0,0,IF(G28=0,"-100,0",IF(G28*100/F28&lt;200,ROUND(G28*100/F28-100,1),ROUND(G28/F28,1)&amp;" р")))</f>
        <v>0</v>
      </c>
      <c r="I28" s="35"/>
      <c r="J28" s="35"/>
      <c r="K28" s="35"/>
    </row>
    <row r="29" spans="1:11" ht="20.25" customHeight="1">
      <c r="A29" s="272" t="s">
        <v>37</v>
      </c>
      <c r="B29" s="170"/>
      <c r="C29" s="170"/>
      <c r="D29" s="271"/>
      <c r="E29" s="99">
        <v>22</v>
      </c>
      <c r="F29" s="130">
        <v>0</v>
      </c>
      <c r="G29" s="130">
        <v>0</v>
      </c>
      <c r="H29" s="100">
        <f t="shared" si="0"/>
        <v>0</v>
      </c>
      <c r="I29" s="35"/>
      <c r="J29" s="35"/>
      <c r="K29" s="35"/>
    </row>
    <row r="30" spans="1:11" ht="20.25" customHeight="1">
      <c r="A30" s="1" t="s">
        <v>26</v>
      </c>
      <c r="B30" s="170" t="s">
        <v>97</v>
      </c>
      <c r="C30" s="170"/>
      <c r="D30" s="271"/>
      <c r="E30" s="99">
        <v>23</v>
      </c>
      <c r="F30" s="130">
        <v>0</v>
      </c>
      <c r="G30" s="130">
        <v>0</v>
      </c>
      <c r="H30" s="100">
        <f t="shared" si="0"/>
        <v>0</v>
      </c>
      <c r="I30" s="35"/>
      <c r="J30" s="35"/>
      <c r="K30" s="35"/>
    </row>
    <row r="31" spans="1:11" ht="36" customHeight="1">
      <c r="A31" s="272" t="s">
        <v>142</v>
      </c>
      <c r="B31" s="170"/>
      <c r="C31" s="170"/>
      <c r="D31" s="271"/>
      <c r="E31" s="99">
        <v>24</v>
      </c>
      <c r="F31" s="130">
        <v>0</v>
      </c>
      <c r="G31" s="130">
        <v>0</v>
      </c>
      <c r="H31" s="100">
        <f t="shared" si="0"/>
        <v>0</v>
      </c>
      <c r="I31" s="35"/>
      <c r="J31" s="35"/>
      <c r="K31" s="35"/>
    </row>
    <row r="32" spans="1:11" ht="20.25" customHeight="1">
      <c r="A32" s="1" t="s">
        <v>26</v>
      </c>
      <c r="B32" s="170" t="s">
        <v>97</v>
      </c>
      <c r="C32" s="170"/>
      <c r="D32" s="271"/>
      <c r="E32" s="99">
        <v>25</v>
      </c>
      <c r="F32" s="130">
        <v>0</v>
      </c>
      <c r="G32" s="130">
        <v>0</v>
      </c>
      <c r="H32" s="100">
        <f t="shared" si="0"/>
        <v>0</v>
      </c>
      <c r="I32" s="35"/>
      <c r="J32" s="35"/>
      <c r="K32" s="35"/>
    </row>
    <row r="33" spans="1:11" ht="36" customHeight="1">
      <c r="A33" s="272" t="s">
        <v>38</v>
      </c>
      <c r="B33" s="170"/>
      <c r="C33" s="170"/>
      <c r="D33" s="271"/>
      <c r="E33" s="99">
        <v>26</v>
      </c>
      <c r="F33" s="130">
        <v>0</v>
      </c>
      <c r="G33" s="130">
        <v>0</v>
      </c>
      <c r="H33" s="100">
        <f t="shared" si="0"/>
        <v>0</v>
      </c>
      <c r="I33" s="35"/>
      <c r="J33" s="35"/>
      <c r="K33" s="35"/>
    </row>
    <row r="34" spans="1:11" ht="20.25" customHeight="1">
      <c r="A34" s="1" t="s">
        <v>26</v>
      </c>
      <c r="B34" s="170" t="s">
        <v>97</v>
      </c>
      <c r="C34" s="170"/>
      <c r="D34" s="271"/>
      <c r="E34" s="99">
        <v>27</v>
      </c>
      <c r="F34" s="130">
        <v>0</v>
      </c>
      <c r="G34" s="130">
        <v>0</v>
      </c>
      <c r="H34" s="100">
        <f t="shared" si="0"/>
        <v>0</v>
      </c>
      <c r="I34" s="35"/>
      <c r="J34" s="35"/>
      <c r="K34" s="35"/>
    </row>
    <row r="35" spans="1:11" ht="20.25" customHeight="1">
      <c r="A35" s="272" t="s">
        <v>39</v>
      </c>
      <c r="B35" s="170"/>
      <c r="C35" s="170"/>
      <c r="D35" s="271"/>
      <c r="E35" s="99">
        <v>28</v>
      </c>
      <c r="F35" s="130">
        <v>0</v>
      </c>
      <c r="G35" s="130">
        <v>0</v>
      </c>
      <c r="H35" s="100">
        <f t="shared" si="0"/>
        <v>0</v>
      </c>
      <c r="I35" s="35"/>
      <c r="J35" s="35"/>
      <c r="K35" s="35"/>
    </row>
    <row r="36" spans="1:11" ht="36" customHeight="1">
      <c r="A36" s="91" t="s">
        <v>7</v>
      </c>
      <c r="B36" s="169" t="s">
        <v>98</v>
      </c>
      <c r="C36" s="170"/>
      <c r="D36" s="271"/>
      <c r="E36" s="99">
        <v>29</v>
      </c>
      <c r="F36" s="130">
        <v>0</v>
      </c>
      <c r="G36" s="130">
        <v>0</v>
      </c>
      <c r="H36" s="100">
        <f t="shared" si="0"/>
        <v>0</v>
      </c>
      <c r="I36" s="35"/>
      <c r="J36" s="35"/>
      <c r="K36" s="35"/>
    </row>
    <row r="37" spans="1:11" ht="36" customHeight="1">
      <c r="A37" s="272" t="s">
        <v>40</v>
      </c>
      <c r="B37" s="170"/>
      <c r="C37" s="170"/>
      <c r="D37" s="271"/>
      <c r="E37" s="99">
        <v>30</v>
      </c>
      <c r="F37" s="130">
        <v>0</v>
      </c>
      <c r="G37" s="130">
        <v>0</v>
      </c>
      <c r="H37" s="100">
        <f t="shared" si="0"/>
        <v>0</v>
      </c>
      <c r="I37" s="35"/>
      <c r="J37" s="35"/>
      <c r="K37" s="35"/>
    </row>
    <row r="38" spans="1:11" ht="20.25" customHeight="1">
      <c r="A38" s="272" t="s">
        <v>115</v>
      </c>
      <c r="B38" s="170"/>
      <c r="C38" s="170"/>
      <c r="D38" s="271"/>
      <c r="E38" s="99">
        <v>31</v>
      </c>
      <c r="F38" s="130">
        <v>0</v>
      </c>
      <c r="G38" s="130">
        <v>0</v>
      </c>
      <c r="H38" s="100">
        <f>IF(F38=0,0,IF(G38=0,"-100,0",IF(G38*100/F38&lt;200,ROUND(G38*100/F38-100,1),ROUND(G38/F38,1)&amp;" р")))</f>
        <v>0</v>
      </c>
      <c r="I38" s="35"/>
      <c r="J38" s="35"/>
      <c r="K38" s="35"/>
    </row>
    <row r="39" spans="1:11" ht="20.25" customHeight="1">
      <c r="A39" s="281" t="s">
        <v>99</v>
      </c>
      <c r="B39" s="282"/>
      <c r="C39" s="166" t="s">
        <v>100</v>
      </c>
      <c r="D39" s="258"/>
      <c r="E39" s="99">
        <v>32</v>
      </c>
      <c r="F39" s="130">
        <v>0</v>
      </c>
      <c r="G39" s="130">
        <v>0</v>
      </c>
      <c r="H39" s="100">
        <f t="shared" si="0"/>
        <v>0</v>
      </c>
      <c r="I39" s="35"/>
      <c r="J39" s="35"/>
      <c r="K39" s="35"/>
    </row>
    <row r="40" spans="1:11" ht="20.25" customHeight="1">
      <c r="A40" s="281"/>
      <c r="B40" s="282"/>
      <c r="C40" s="166" t="s">
        <v>42</v>
      </c>
      <c r="D40" s="258"/>
      <c r="E40" s="99">
        <v>33</v>
      </c>
      <c r="F40" s="130">
        <v>0</v>
      </c>
      <c r="G40" s="130">
        <v>0</v>
      </c>
      <c r="H40" s="100">
        <f t="shared" si="0"/>
        <v>0</v>
      </c>
      <c r="I40" s="35"/>
      <c r="J40" s="35"/>
      <c r="K40" s="35"/>
    </row>
    <row r="41" spans="1:11" ht="36" customHeight="1">
      <c r="A41" s="281"/>
      <c r="B41" s="282"/>
      <c r="C41" s="166" t="s">
        <v>43</v>
      </c>
      <c r="D41" s="258"/>
      <c r="E41" s="99">
        <v>34</v>
      </c>
      <c r="F41" s="130">
        <v>0</v>
      </c>
      <c r="G41" s="130">
        <v>0</v>
      </c>
      <c r="H41" s="100">
        <f t="shared" si="0"/>
        <v>0</v>
      </c>
      <c r="I41" s="35"/>
      <c r="J41" s="35"/>
      <c r="K41" s="35"/>
    </row>
    <row r="42" spans="1:11" ht="20.25" customHeight="1" thickBot="1">
      <c r="A42" s="283"/>
      <c r="B42" s="284"/>
      <c r="C42" s="182" t="s">
        <v>44</v>
      </c>
      <c r="D42" s="285"/>
      <c r="E42" s="101">
        <v>35</v>
      </c>
      <c r="F42" s="131">
        <v>0</v>
      </c>
      <c r="G42" s="131">
        <v>0</v>
      </c>
      <c r="H42" s="102">
        <f t="shared" si="0"/>
        <v>0</v>
      </c>
      <c r="I42" s="35"/>
      <c r="J42" s="35"/>
      <c r="K42" s="35"/>
    </row>
  </sheetData>
  <sheetProtection/>
  <mergeCells count="44">
    <mergeCell ref="A38:D38"/>
    <mergeCell ref="A39:B42"/>
    <mergeCell ref="C42:D42"/>
    <mergeCell ref="C41:D41"/>
    <mergeCell ref="C40:D40"/>
    <mergeCell ref="C39:D39"/>
    <mergeCell ref="B10:D10"/>
    <mergeCell ref="B34:D34"/>
    <mergeCell ref="A23:D23"/>
    <mergeCell ref="B22:D22"/>
    <mergeCell ref="B17:D17"/>
    <mergeCell ref="B18:D18"/>
    <mergeCell ref="A21:D21"/>
    <mergeCell ref="B16:D16"/>
    <mergeCell ref="C15:D15"/>
    <mergeCell ref="A24:D24"/>
    <mergeCell ref="A25:D25"/>
    <mergeCell ref="A33:D33"/>
    <mergeCell ref="A35:D35"/>
    <mergeCell ref="A29:D29"/>
    <mergeCell ref="A27:D27"/>
    <mergeCell ref="B28:D28"/>
    <mergeCell ref="A31:D31"/>
    <mergeCell ref="B32:D32"/>
    <mergeCell ref="B36:D36"/>
    <mergeCell ref="A37:D37"/>
    <mergeCell ref="B26:D26"/>
    <mergeCell ref="B30:D30"/>
    <mergeCell ref="A10:A20"/>
    <mergeCell ref="B11:D11"/>
    <mergeCell ref="B12:D12"/>
    <mergeCell ref="B13:D13"/>
    <mergeCell ref="C19:D19"/>
    <mergeCell ref="B20:D20"/>
    <mergeCell ref="C14:D14"/>
    <mergeCell ref="B14:B15"/>
    <mergeCell ref="A6:D6"/>
    <mergeCell ref="A7:D7"/>
    <mergeCell ref="A8:D8"/>
    <mergeCell ref="A1:H1"/>
    <mergeCell ref="A2:H2"/>
    <mergeCell ref="A3:H3"/>
    <mergeCell ref="A4:H4"/>
    <mergeCell ref="A9:D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Q42"/>
  <sheetViews>
    <sheetView showZeros="0" zoomScale="70" zoomScaleNormal="70" zoomScalePageLayoutView="0" workbookViewId="0" topLeftCell="A1">
      <selection activeCell="F8" sqref="F8"/>
    </sheetView>
  </sheetViews>
  <sheetFormatPr defaultColWidth="9.00390625" defaultRowHeight="12.75"/>
  <cols>
    <col min="1" max="2" width="7.875" style="30" customWidth="1"/>
    <col min="3" max="3" width="7.25390625" style="30" customWidth="1"/>
    <col min="4" max="4" width="38.625" style="30" customWidth="1"/>
    <col min="5" max="5" width="3.625" style="30" customWidth="1"/>
    <col min="6" max="7" width="8.625" style="30" customWidth="1"/>
    <col min="8" max="8" width="9.00390625" style="30" customWidth="1"/>
    <col min="9" max="9" width="8.75390625" style="30" bestFit="1" customWidth="1"/>
    <col min="10" max="16384" width="9.00390625" style="30" customWidth="1"/>
  </cols>
  <sheetData>
    <row r="1" spans="1:10" ht="21" customHeight="1">
      <c r="A1" s="266" t="s">
        <v>10</v>
      </c>
      <c r="B1" s="266"/>
      <c r="C1" s="266"/>
      <c r="D1" s="266"/>
      <c r="E1" s="266"/>
      <c r="F1" s="266"/>
      <c r="G1" s="266"/>
      <c r="H1" s="266"/>
      <c r="I1" s="266"/>
      <c r="J1" s="3"/>
    </row>
    <row r="2" spans="1:17" ht="21" customHeight="1">
      <c r="A2" s="266" t="s">
        <v>11</v>
      </c>
      <c r="B2" s="266"/>
      <c r="C2" s="266"/>
      <c r="D2" s="266"/>
      <c r="E2" s="266"/>
      <c r="F2" s="266"/>
      <c r="G2" s="266"/>
      <c r="H2" s="266"/>
      <c r="I2" s="266"/>
      <c r="J2" s="3"/>
      <c r="Q2" s="32"/>
    </row>
    <row r="3" spans="1:10" ht="21" customHeight="1">
      <c r="A3" s="286"/>
      <c r="B3" s="286"/>
      <c r="C3" s="286"/>
      <c r="D3" s="286"/>
      <c r="E3" s="286"/>
      <c r="F3" s="286"/>
      <c r="G3" s="286"/>
      <c r="H3" s="286"/>
      <c r="I3" s="286"/>
      <c r="J3" s="3"/>
    </row>
    <row r="4" spans="1:10" ht="21" customHeight="1">
      <c r="A4" s="287" t="s">
        <v>110</v>
      </c>
      <c r="B4" s="287"/>
      <c r="C4" s="287"/>
      <c r="D4" s="287"/>
      <c r="E4" s="287"/>
      <c r="F4" s="287"/>
      <c r="G4" s="287"/>
      <c r="H4" s="287"/>
      <c r="I4" s="287"/>
      <c r="J4" s="3"/>
    </row>
    <row r="5" spans="1:10" ht="16.5" customHeight="1" thickBot="1">
      <c r="A5" s="53"/>
      <c r="B5" s="53"/>
      <c r="C5" s="53"/>
      <c r="D5" s="33"/>
      <c r="E5" s="53"/>
      <c r="F5" s="53"/>
      <c r="G5" s="53"/>
      <c r="H5" s="53"/>
      <c r="I5" s="35"/>
      <c r="J5" s="3"/>
    </row>
    <row r="6" spans="1:10" ht="46.5" customHeight="1" thickBot="1">
      <c r="A6" s="261"/>
      <c r="B6" s="261"/>
      <c r="C6" s="261"/>
      <c r="D6" s="261"/>
      <c r="E6" s="94" t="s">
        <v>12</v>
      </c>
      <c r="F6" s="106">
        <v>2012</v>
      </c>
      <c r="G6" s="106">
        <v>2013</v>
      </c>
      <c r="H6" s="96" t="s">
        <v>146</v>
      </c>
      <c r="I6" s="161" t="s">
        <v>151</v>
      </c>
      <c r="J6" s="3"/>
    </row>
    <row r="7" spans="1:10" ht="16.5" customHeight="1" thickBot="1">
      <c r="A7" s="262" t="s">
        <v>2</v>
      </c>
      <c r="B7" s="262"/>
      <c r="C7" s="262"/>
      <c r="D7" s="262"/>
      <c r="E7" s="31" t="s">
        <v>3</v>
      </c>
      <c r="F7" s="31">
        <v>1</v>
      </c>
      <c r="G7" s="31">
        <v>2</v>
      </c>
      <c r="H7" s="31">
        <v>3</v>
      </c>
      <c r="I7" s="31">
        <v>4</v>
      </c>
      <c r="J7" s="3"/>
    </row>
    <row r="8" spans="1:11" s="92" customFormat="1" ht="20.25" customHeight="1">
      <c r="A8" s="263" t="s">
        <v>78</v>
      </c>
      <c r="B8" s="264"/>
      <c r="C8" s="264"/>
      <c r="D8" s="265"/>
      <c r="E8" s="97">
        <v>1</v>
      </c>
      <c r="F8" s="129">
        <v>0</v>
      </c>
      <c r="G8" s="129">
        <v>0</v>
      </c>
      <c r="H8" s="98">
        <f>IF(F8=0,0,IF(G8=0,"-100,0",IF(G8*100/F8&lt;200,ROUND(G8*100/F8-100,1),ROUND(G8/F8,1)&amp;" р")))</f>
        <v>0</v>
      </c>
      <c r="I8" s="103">
        <f>Довідки2!H8</f>
        <v>0</v>
      </c>
      <c r="J8" s="35"/>
      <c r="K8" s="35"/>
    </row>
    <row r="9" spans="1:11" s="92" customFormat="1" ht="20.25" customHeight="1">
      <c r="A9" s="268" t="s">
        <v>23</v>
      </c>
      <c r="B9" s="269"/>
      <c r="C9" s="269"/>
      <c r="D9" s="270"/>
      <c r="E9" s="99">
        <v>2</v>
      </c>
      <c r="F9" s="130">
        <v>0</v>
      </c>
      <c r="G9" s="130"/>
      <c r="H9" s="100">
        <f aca="true" t="shared" si="0" ref="H9:H42">IF(F9=0,0,IF(G9=0,"-100,0",IF(G9*100/F9&lt;200,ROUND(G9*100/F9-100,1),ROUND(G9/F9,1)&amp;" р")))</f>
        <v>0</v>
      </c>
      <c r="I9" s="104">
        <f>Довідки2!H9</f>
        <v>0</v>
      </c>
      <c r="J9" s="35"/>
      <c r="K9" s="35"/>
    </row>
    <row r="10" spans="1:11" s="92" customFormat="1" ht="20.25" customHeight="1">
      <c r="A10" s="273" t="s">
        <v>79</v>
      </c>
      <c r="B10" s="269" t="s">
        <v>93</v>
      </c>
      <c r="C10" s="269"/>
      <c r="D10" s="270"/>
      <c r="E10" s="99">
        <v>3</v>
      </c>
      <c r="F10" s="130">
        <v>0</v>
      </c>
      <c r="G10" s="130"/>
      <c r="H10" s="100">
        <f t="shared" si="0"/>
        <v>0</v>
      </c>
      <c r="I10" s="104">
        <f>Довідки2!H10</f>
        <v>0</v>
      </c>
      <c r="J10" s="35"/>
      <c r="K10" s="35"/>
    </row>
    <row r="11" spans="1:11" s="92" customFormat="1" ht="20.25" customHeight="1">
      <c r="A11" s="273"/>
      <c r="B11" s="274" t="s">
        <v>13</v>
      </c>
      <c r="C11" s="274"/>
      <c r="D11" s="275"/>
      <c r="E11" s="99">
        <v>4</v>
      </c>
      <c r="F11" s="107">
        <f>IF(F9=0,0,F10*100/F9)</f>
        <v>0</v>
      </c>
      <c r="G11" s="107">
        <f>IF(G9=0,0,G10*100/G9)</f>
        <v>0</v>
      </c>
      <c r="H11" s="100"/>
      <c r="I11" s="104">
        <f>Довідки2!G11</f>
        <v>0</v>
      </c>
      <c r="J11" s="35"/>
      <c r="K11" s="35"/>
    </row>
    <row r="12" spans="1:11" s="92" customFormat="1" ht="20.25" customHeight="1">
      <c r="A12" s="273"/>
      <c r="B12" s="269" t="s">
        <v>25</v>
      </c>
      <c r="C12" s="269"/>
      <c r="D12" s="270"/>
      <c r="E12" s="99">
        <v>5</v>
      </c>
      <c r="F12" s="130">
        <v>0</v>
      </c>
      <c r="G12" s="130"/>
      <c r="H12" s="100">
        <f t="shared" si="0"/>
        <v>0</v>
      </c>
      <c r="I12" s="104">
        <f>Довідки2!H12</f>
        <v>0</v>
      </c>
      <c r="J12" s="35"/>
      <c r="K12" s="35"/>
    </row>
    <row r="13" spans="1:11" s="92" customFormat="1" ht="20.25" customHeight="1">
      <c r="A13" s="273"/>
      <c r="B13" s="274" t="s">
        <v>89</v>
      </c>
      <c r="C13" s="274"/>
      <c r="D13" s="275"/>
      <c r="E13" s="99">
        <v>6</v>
      </c>
      <c r="F13" s="107">
        <f>IF(F9=0,0,F12*100/F9)</f>
        <v>0</v>
      </c>
      <c r="G13" s="107">
        <f>IF(G9=0,0,G12*100/G9)</f>
        <v>0</v>
      </c>
      <c r="H13" s="100"/>
      <c r="I13" s="104">
        <f>Довідки2!G13</f>
        <v>0</v>
      </c>
      <c r="J13" s="35"/>
      <c r="K13" s="35"/>
    </row>
    <row r="14" spans="1:11" s="92" customFormat="1" ht="20.25" customHeight="1">
      <c r="A14" s="273"/>
      <c r="B14" s="259" t="s">
        <v>45</v>
      </c>
      <c r="C14" s="166" t="s">
        <v>112</v>
      </c>
      <c r="D14" s="258"/>
      <c r="E14" s="99">
        <v>7</v>
      </c>
      <c r="F14" s="130">
        <v>0</v>
      </c>
      <c r="G14" s="130"/>
      <c r="H14" s="100">
        <f>IF(F14=0,0,IF(G14=0,"-100,0",IF(G14*100/F14&lt;200,ROUND(G14*100/F14-100,1),ROUND(G14/F14,1)&amp;" р")))</f>
        <v>0</v>
      </c>
      <c r="I14" s="104">
        <f>Довідки2!H14</f>
        <v>0</v>
      </c>
      <c r="J14" s="35"/>
      <c r="K14" s="35"/>
    </row>
    <row r="15" spans="1:11" s="92" customFormat="1" ht="20.25" customHeight="1">
      <c r="A15" s="273"/>
      <c r="B15" s="260"/>
      <c r="C15" s="166" t="s">
        <v>113</v>
      </c>
      <c r="D15" s="258"/>
      <c r="E15" s="99">
        <v>8</v>
      </c>
      <c r="F15" s="130">
        <v>0</v>
      </c>
      <c r="G15" s="130"/>
      <c r="H15" s="100">
        <f t="shared" si="0"/>
        <v>0</v>
      </c>
      <c r="I15" s="104">
        <f>Довідки2!H15</f>
        <v>0</v>
      </c>
      <c r="J15" s="35"/>
      <c r="K15" s="35"/>
    </row>
    <row r="16" spans="1:11" s="92" customFormat="1" ht="36" customHeight="1">
      <c r="A16" s="273"/>
      <c r="B16" s="166" t="s">
        <v>28</v>
      </c>
      <c r="C16" s="166"/>
      <c r="D16" s="258"/>
      <c r="E16" s="99">
        <v>9</v>
      </c>
      <c r="F16" s="130">
        <v>0</v>
      </c>
      <c r="G16" s="130"/>
      <c r="H16" s="100">
        <f t="shared" si="0"/>
        <v>0</v>
      </c>
      <c r="I16" s="104">
        <f>Довідки2!H16</f>
        <v>0</v>
      </c>
      <c r="J16" s="35"/>
      <c r="K16" s="35"/>
    </row>
    <row r="17" spans="1:11" s="92" customFormat="1" ht="36" customHeight="1">
      <c r="A17" s="273"/>
      <c r="B17" s="166" t="s">
        <v>29</v>
      </c>
      <c r="C17" s="166"/>
      <c r="D17" s="258"/>
      <c r="E17" s="99">
        <v>10</v>
      </c>
      <c r="F17" s="130">
        <v>0</v>
      </c>
      <c r="G17" s="130"/>
      <c r="H17" s="100">
        <f t="shared" si="0"/>
        <v>0</v>
      </c>
      <c r="I17" s="104">
        <f>Довідки2!H17</f>
        <v>0</v>
      </c>
      <c r="J17" s="35"/>
      <c r="K17" s="35"/>
    </row>
    <row r="18" spans="1:11" s="92" customFormat="1" ht="20.25" customHeight="1">
      <c r="A18" s="273"/>
      <c r="B18" s="269" t="s">
        <v>80</v>
      </c>
      <c r="C18" s="279"/>
      <c r="D18" s="280"/>
      <c r="E18" s="99">
        <v>11</v>
      </c>
      <c r="F18" s="130">
        <v>0</v>
      </c>
      <c r="G18" s="130"/>
      <c r="H18" s="100">
        <f t="shared" si="0"/>
        <v>0</v>
      </c>
      <c r="I18" s="104">
        <f>Довідки2!H18</f>
        <v>0</v>
      </c>
      <c r="J18" s="35"/>
      <c r="K18" s="35"/>
    </row>
    <row r="19" spans="1:11" s="92" customFormat="1" ht="20.25" customHeight="1">
      <c r="A19" s="273"/>
      <c r="B19" s="90" t="s">
        <v>26</v>
      </c>
      <c r="C19" s="166" t="s">
        <v>31</v>
      </c>
      <c r="D19" s="258"/>
      <c r="E19" s="99">
        <v>12</v>
      </c>
      <c r="F19" s="130">
        <v>0</v>
      </c>
      <c r="G19" s="130"/>
      <c r="H19" s="100">
        <f>IF(F19=0,0,IF(G19=0,"-100,0",IF(G19*100/F19&lt;200,ROUND(G19*100/F19-100,1),ROUND(G19/F19,1)&amp;" р")))</f>
        <v>0</v>
      </c>
      <c r="I19" s="104">
        <f>Довідки2!H19</f>
        <v>0</v>
      </c>
      <c r="J19" s="35"/>
      <c r="K19" s="35"/>
    </row>
    <row r="20" spans="1:11" s="92" customFormat="1" ht="20.25" customHeight="1">
      <c r="A20" s="273"/>
      <c r="B20" s="274" t="s">
        <v>88</v>
      </c>
      <c r="C20" s="274"/>
      <c r="D20" s="275"/>
      <c r="E20" s="99">
        <v>13</v>
      </c>
      <c r="F20" s="107">
        <f>IF(F18=0,0,F19*100/F18)</f>
        <v>0</v>
      </c>
      <c r="G20" s="107">
        <f>IF(G18=0,0,G19*100/G18)</f>
        <v>0</v>
      </c>
      <c r="H20" s="100"/>
      <c r="I20" s="104">
        <f>Довідки2!G20</f>
        <v>0</v>
      </c>
      <c r="J20" s="35"/>
      <c r="K20" s="35"/>
    </row>
    <row r="21" spans="1:11" s="92" customFormat="1" ht="20.25" customHeight="1">
      <c r="A21" s="272" t="s">
        <v>32</v>
      </c>
      <c r="B21" s="170"/>
      <c r="C21" s="170"/>
      <c r="D21" s="271"/>
      <c r="E21" s="99">
        <v>14</v>
      </c>
      <c r="F21" s="130">
        <v>0</v>
      </c>
      <c r="G21" s="130"/>
      <c r="H21" s="100">
        <f t="shared" si="0"/>
        <v>0</v>
      </c>
      <c r="I21" s="104">
        <f>Довідки2!H21</f>
        <v>0</v>
      </c>
      <c r="J21" s="35"/>
      <c r="K21" s="35"/>
    </row>
    <row r="22" spans="1:11" s="92" customFormat="1" ht="20.25" customHeight="1">
      <c r="A22" s="1" t="s">
        <v>26</v>
      </c>
      <c r="B22" s="170" t="s">
        <v>95</v>
      </c>
      <c r="C22" s="170"/>
      <c r="D22" s="271"/>
      <c r="E22" s="99">
        <v>15</v>
      </c>
      <c r="F22" s="130">
        <v>0</v>
      </c>
      <c r="G22" s="130"/>
      <c r="H22" s="100">
        <f t="shared" si="0"/>
        <v>0</v>
      </c>
      <c r="I22" s="104">
        <f>Довідки2!H22</f>
        <v>0</v>
      </c>
      <c r="J22" s="35"/>
      <c r="K22" s="35"/>
    </row>
    <row r="23" spans="1:11" s="92" customFormat="1" ht="20.25" customHeight="1">
      <c r="A23" s="276" t="s">
        <v>34</v>
      </c>
      <c r="B23" s="277"/>
      <c r="C23" s="277"/>
      <c r="D23" s="278"/>
      <c r="E23" s="99">
        <v>16</v>
      </c>
      <c r="F23" s="130">
        <v>0</v>
      </c>
      <c r="G23" s="130"/>
      <c r="H23" s="100">
        <f t="shared" si="0"/>
        <v>0</v>
      </c>
      <c r="I23" s="104">
        <f>Довідки2!H23</f>
        <v>0</v>
      </c>
      <c r="J23" s="35"/>
      <c r="K23" s="35"/>
    </row>
    <row r="24" spans="1:11" s="92" customFormat="1" ht="20.25" customHeight="1">
      <c r="A24" s="276" t="s">
        <v>35</v>
      </c>
      <c r="B24" s="277"/>
      <c r="C24" s="277"/>
      <c r="D24" s="278"/>
      <c r="E24" s="99">
        <v>17</v>
      </c>
      <c r="F24" s="130">
        <v>0</v>
      </c>
      <c r="G24" s="130"/>
      <c r="H24" s="100">
        <f t="shared" si="0"/>
        <v>0</v>
      </c>
      <c r="I24" s="104">
        <f>Довідки2!H24</f>
        <v>0</v>
      </c>
      <c r="J24" s="35"/>
      <c r="K24" s="35"/>
    </row>
    <row r="25" spans="1:11" s="92" customFormat="1" ht="36" customHeight="1">
      <c r="A25" s="272" t="s">
        <v>105</v>
      </c>
      <c r="B25" s="170"/>
      <c r="C25" s="170"/>
      <c r="D25" s="271"/>
      <c r="E25" s="99">
        <v>18</v>
      </c>
      <c r="F25" s="130">
        <v>0</v>
      </c>
      <c r="G25" s="130"/>
      <c r="H25" s="100">
        <f t="shared" si="0"/>
        <v>0</v>
      </c>
      <c r="I25" s="104">
        <f>Довідки2!H25</f>
        <v>0</v>
      </c>
      <c r="J25" s="35"/>
      <c r="K25" s="35"/>
    </row>
    <row r="26" spans="1:11" s="92" customFormat="1" ht="20.25" customHeight="1">
      <c r="A26" s="1" t="s">
        <v>26</v>
      </c>
      <c r="B26" s="170" t="s">
        <v>97</v>
      </c>
      <c r="C26" s="170"/>
      <c r="D26" s="271"/>
      <c r="E26" s="99">
        <v>19</v>
      </c>
      <c r="F26" s="130">
        <v>0</v>
      </c>
      <c r="G26" s="130"/>
      <c r="H26" s="100">
        <f t="shared" si="0"/>
        <v>0</v>
      </c>
      <c r="I26" s="104">
        <f>Довідки2!H26</f>
        <v>0</v>
      </c>
      <c r="J26" s="35"/>
      <c r="K26" s="35"/>
    </row>
    <row r="27" spans="1:11" s="92" customFormat="1" ht="50.25" customHeight="1">
      <c r="A27" s="272" t="s">
        <v>137</v>
      </c>
      <c r="B27" s="170"/>
      <c r="C27" s="170"/>
      <c r="D27" s="271"/>
      <c r="E27" s="99">
        <v>20</v>
      </c>
      <c r="F27" s="130">
        <v>0</v>
      </c>
      <c r="G27" s="130"/>
      <c r="H27" s="100">
        <f t="shared" si="0"/>
        <v>0</v>
      </c>
      <c r="I27" s="104">
        <f>Довідки2!H27</f>
        <v>0</v>
      </c>
      <c r="J27" s="35"/>
      <c r="K27" s="35"/>
    </row>
    <row r="28" spans="1:11" s="92" customFormat="1" ht="20.25" customHeight="1">
      <c r="A28" s="1" t="s">
        <v>26</v>
      </c>
      <c r="B28" s="170" t="s">
        <v>97</v>
      </c>
      <c r="C28" s="170"/>
      <c r="D28" s="271"/>
      <c r="E28" s="99">
        <v>21</v>
      </c>
      <c r="F28" s="130">
        <v>0</v>
      </c>
      <c r="G28" s="130"/>
      <c r="H28" s="100">
        <f t="shared" si="0"/>
        <v>0</v>
      </c>
      <c r="I28" s="104">
        <f>Довідки2!H28</f>
        <v>0</v>
      </c>
      <c r="J28" s="35"/>
      <c r="K28" s="35"/>
    </row>
    <row r="29" spans="1:11" s="92" customFormat="1" ht="20.25" customHeight="1">
      <c r="A29" s="272" t="s">
        <v>37</v>
      </c>
      <c r="B29" s="170"/>
      <c r="C29" s="170"/>
      <c r="D29" s="271"/>
      <c r="E29" s="99">
        <v>22</v>
      </c>
      <c r="F29" s="130">
        <v>0</v>
      </c>
      <c r="G29" s="130"/>
      <c r="H29" s="100">
        <f t="shared" si="0"/>
        <v>0</v>
      </c>
      <c r="I29" s="104">
        <f>Довідки2!H29</f>
        <v>0</v>
      </c>
      <c r="J29" s="35"/>
      <c r="K29" s="35"/>
    </row>
    <row r="30" spans="1:11" s="92" customFormat="1" ht="20.25" customHeight="1">
      <c r="A30" s="1" t="s">
        <v>26</v>
      </c>
      <c r="B30" s="170" t="s">
        <v>97</v>
      </c>
      <c r="C30" s="170"/>
      <c r="D30" s="271"/>
      <c r="E30" s="99">
        <v>23</v>
      </c>
      <c r="F30" s="130">
        <v>0</v>
      </c>
      <c r="G30" s="130"/>
      <c r="H30" s="100">
        <f t="shared" si="0"/>
        <v>0</v>
      </c>
      <c r="I30" s="104">
        <f>Довідки2!H30</f>
        <v>0</v>
      </c>
      <c r="J30" s="35"/>
      <c r="K30" s="35"/>
    </row>
    <row r="31" spans="1:11" s="92" customFormat="1" ht="36" customHeight="1">
      <c r="A31" s="272" t="s">
        <v>142</v>
      </c>
      <c r="B31" s="170"/>
      <c r="C31" s="170"/>
      <c r="D31" s="271"/>
      <c r="E31" s="99">
        <v>24</v>
      </c>
      <c r="F31" s="130">
        <v>0</v>
      </c>
      <c r="G31" s="130"/>
      <c r="H31" s="100">
        <f t="shared" si="0"/>
        <v>0</v>
      </c>
      <c r="I31" s="104">
        <f>Довідки2!H31</f>
        <v>0</v>
      </c>
      <c r="J31" s="35"/>
      <c r="K31" s="35"/>
    </row>
    <row r="32" spans="1:11" s="92" customFormat="1" ht="20.25" customHeight="1">
      <c r="A32" s="1" t="s">
        <v>26</v>
      </c>
      <c r="B32" s="170" t="s">
        <v>97</v>
      </c>
      <c r="C32" s="170"/>
      <c r="D32" s="271"/>
      <c r="E32" s="99">
        <v>25</v>
      </c>
      <c r="F32" s="130">
        <v>0</v>
      </c>
      <c r="G32" s="130"/>
      <c r="H32" s="100">
        <f t="shared" si="0"/>
        <v>0</v>
      </c>
      <c r="I32" s="104">
        <f>Довідки2!H32</f>
        <v>0</v>
      </c>
      <c r="J32" s="35"/>
      <c r="K32" s="35"/>
    </row>
    <row r="33" spans="1:11" s="92" customFormat="1" ht="36" customHeight="1">
      <c r="A33" s="272" t="s">
        <v>38</v>
      </c>
      <c r="B33" s="170"/>
      <c r="C33" s="170"/>
      <c r="D33" s="271"/>
      <c r="E33" s="99">
        <v>26</v>
      </c>
      <c r="F33" s="130">
        <v>0</v>
      </c>
      <c r="G33" s="130"/>
      <c r="H33" s="100">
        <f t="shared" si="0"/>
        <v>0</v>
      </c>
      <c r="I33" s="104">
        <f>Довідки2!H33</f>
        <v>0</v>
      </c>
      <c r="J33" s="35"/>
      <c r="K33" s="35"/>
    </row>
    <row r="34" spans="1:11" s="92" customFormat="1" ht="20.25" customHeight="1">
      <c r="A34" s="1" t="s">
        <v>26</v>
      </c>
      <c r="B34" s="170" t="s">
        <v>97</v>
      </c>
      <c r="C34" s="170"/>
      <c r="D34" s="271"/>
      <c r="E34" s="99">
        <v>27</v>
      </c>
      <c r="F34" s="130">
        <v>0</v>
      </c>
      <c r="G34" s="130"/>
      <c r="H34" s="100">
        <f t="shared" si="0"/>
        <v>0</v>
      </c>
      <c r="I34" s="104">
        <f>Довідки2!H34</f>
        <v>0</v>
      </c>
      <c r="J34" s="35"/>
      <c r="K34" s="35"/>
    </row>
    <row r="35" spans="1:11" s="92" customFormat="1" ht="20.25" customHeight="1">
      <c r="A35" s="272" t="s">
        <v>39</v>
      </c>
      <c r="B35" s="170"/>
      <c r="C35" s="170"/>
      <c r="D35" s="271"/>
      <c r="E35" s="99">
        <v>28</v>
      </c>
      <c r="F35" s="130">
        <v>0</v>
      </c>
      <c r="G35" s="130"/>
      <c r="H35" s="100">
        <f t="shared" si="0"/>
        <v>0</v>
      </c>
      <c r="I35" s="104">
        <f>Довідки2!H35</f>
        <v>0</v>
      </c>
      <c r="J35" s="35"/>
      <c r="K35" s="35"/>
    </row>
    <row r="36" spans="1:11" s="92" customFormat="1" ht="36" customHeight="1">
      <c r="A36" s="91" t="s">
        <v>7</v>
      </c>
      <c r="B36" s="169" t="s">
        <v>98</v>
      </c>
      <c r="C36" s="170"/>
      <c r="D36" s="271"/>
      <c r="E36" s="99">
        <v>29</v>
      </c>
      <c r="F36" s="130">
        <v>0</v>
      </c>
      <c r="G36" s="130"/>
      <c r="H36" s="100">
        <f t="shared" si="0"/>
        <v>0</v>
      </c>
      <c r="I36" s="104">
        <f>Довідки2!H36</f>
        <v>0</v>
      </c>
      <c r="J36" s="35"/>
      <c r="K36" s="35"/>
    </row>
    <row r="37" spans="1:11" s="92" customFormat="1" ht="36" customHeight="1">
      <c r="A37" s="272" t="s">
        <v>40</v>
      </c>
      <c r="B37" s="170"/>
      <c r="C37" s="170"/>
      <c r="D37" s="271"/>
      <c r="E37" s="99">
        <v>30</v>
      </c>
      <c r="F37" s="130">
        <v>0</v>
      </c>
      <c r="G37" s="130"/>
      <c r="H37" s="100">
        <f t="shared" si="0"/>
        <v>0</v>
      </c>
      <c r="I37" s="104">
        <f>Довідки2!H37</f>
        <v>0</v>
      </c>
      <c r="J37" s="35"/>
      <c r="K37" s="35"/>
    </row>
    <row r="38" spans="1:11" s="92" customFormat="1" ht="20.25" customHeight="1">
      <c r="A38" s="272" t="s">
        <v>115</v>
      </c>
      <c r="B38" s="170"/>
      <c r="C38" s="170"/>
      <c r="D38" s="271"/>
      <c r="E38" s="99">
        <v>31</v>
      </c>
      <c r="F38" s="130">
        <v>0</v>
      </c>
      <c r="G38" s="130"/>
      <c r="H38" s="100">
        <f t="shared" si="0"/>
        <v>0</v>
      </c>
      <c r="I38" s="104">
        <f>Довідки2!H38</f>
        <v>0</v>
      </c>
      <c r="J38" s="35"/>
      <c r="K38" s="35"/>
    </row>
    <row r="39" spans="1:11" s="92" customFormat="1" ht="20.25" customHeight="1">
      <c r="A39" s="281" t="s">
        <v>99</v>
      </c>
      <c r="B39" s="282"/>
      <c r="C39" s="166" t="s">
        <v>100</v>
      </c>
      <c r="D39" s="258"/>
      <c r="E39" s="99">
        <v>32</v>
      </c>
      <c r="F39" s="130">
        <v>0</v>
      </c>
      <c r="G39" s="130"/>
      <c r="H39" s="100">
        <f t="shared" si="0"/>
        <v>0</v>
      </c>
      <c r="I39" s="104">
        <f>Довідки2!H39</f>
        <v>0</v>
      </c>
      <c r="J39" s="35"/>
      <c r="K39" s="35"/>
    </row>
    <row r="40" spans="1:11" s="92" customFormat="1" ht="20.25" customHeight="1">
      <c r="A40" s="281"/>
      <c r="B40" s="282"/>
      <c r="C40" s="166" t="s">
        <v>42</v>
      </c>
      <c r="D40" s="258"/>
      <c r="E40" s="99">
        <v>33</v>
      </c>
      <c r="F40" s="130">
        <v>0</v>
      </c>
      <c r="G40" s="130"/>
      <c r="H40" s="100">
        <f t="shared" si="0"/>
        <v>0</v>
      </c>
      <c r="I40" s="104">
        <f>Довідки2!H40</f>
        <v>0</v>
      </c>
      <c r="J40" s="35"/>
      <c r="K40" s="35"/>
    </row>
    <row r="41" spans="1:11" s="92" customFormat="1" ht="36" customHeight="1">
      <c r="A41" s="281"/>
      <c r="B41" s="282"/>
      <c r="C41" s="166" t="s">
        <v>43</v>
      </c>
      <c r="D41" s="258"/>
      <c r="E41" s="99">
        <v>34</v>
      </c>
      <c r="F41" s="130">
        <v>0</v>
      </c>
      <c r="G41" s="130"/>
      <c r="H41" s="100">
        <f t="shared" si="0"/>
        <v>0</v>
      </c>
      <c r="I41" s="104">
        <f>Довідки2!H41</f>
        <v>0</v>
      </c>
      <c r="J41" s="35"/>
      <c r="K41" s="35"/>
    </row>
    <row r="42" spans="1:11" s="92" customFormat="1" ht="20.25" customHeight="1" thickBot="1">
      <c r="A42" s="283"/>
      <c r="B42" s="284"/>
      <c r="C42" s="182" t="s">
        <v>44</v>
      </c>
      <c r="D42" s="285"/>
      <c r="E42" s="101">
        <v>35</v>
      </c>
      <c r="F42" s="131">
        <v>0</v>
      </c>
      <c r="G42" s="131"/>
      <c r="H42" s="102">
        <f t="shared" si="0"/>
        <v>0</v>
      </c>
      <c r="I42" s="105">
        <f>Довідки2!H42</f>
        <v>0</v>
      </c>
      <c r="J42" s="35"/>
      <c r="K42" s="35"/>
    </row>
    <row r="43" s="92" customFormat="1" ht="12.75"/>
    <row r="44" s="92" customFormat="1" ht="12.75"/>
    <row r="45" s="92" customFormat="1" ht="12.75"/>
    <row r="46" s="92" customFormat="1" ht="12.75"/>
    <row r="47" s="92" customFormat="1" ht="12.75"/>
    <row r="48" s="92" customFormat="1" ht="12.75"/>
    <row r="49" s="92" customFormat="1" ht="12.75"/>
    <row r="50" s="92" customFormat="1" ht="12.75"/>
    <row r="51" s="92" customFormat="1" ht="12.75"/>
    <row r="52" s="92" customFormat="1" ht="12.75"/>
    <row r="53" s="92" customFormat="1" ht="12.75"/>
    <row r="54" s="92" customFormat="1" ht="12.75"/>
    <row r="55" s="92" customFormat="1" ht="12.75"/>
    <row r="56" s="92" customFormat="1" ht="12.75"/>
    <row r="57" s="92" customFormat="1" ht="12.75"/>
    <row r="58" s="92" customFormat="1" ht="12.75"/>
    <row r="59" s="92" customFormat="1" ht="12.75"/>
    <row r="60" s="92" customFormat="1" ht="12.75"/>
    <row r="61" s="92" customFormat="1" ht="12.75"/>
    <row r="62" s="92" customFormat="1" ht="12.75"/>
    <row r="63" s="92" customFormat="1" ht="12.75"/>
    <row r="64" s="92" customFormat="1" ht="12.75"/>
    <row r="65" s="92" customFormat="1" ht="12.75"/>
    <row r="66" s="92" customFormat="1" ht="12.75"/>
    <row r="67" s="92" customFormat="1" ht="12.75"/>
    <row r="68" s="92" customFormat="1" ht="12.75"/>
    <row r="69" s="92" customFormat="1" ht="12.75"/>
    <row r="70" s="92" customFormat="1" ht="12.75"/>
    <row r="71" s="92" customFormat="1" ht="12.75"/>
    <row r="72" s="92" customFormat="1" ht="12.75"/>
    <row r="73" s="92" customFormat="1" ht="12.75"/>
    <row r="74" s="92" customFormat="1" ht="12.75"/>
    <row r="75" s="92" customFormat="1" ht="12.75"/>
    <row r="76" s="92" customFormat="1" ht="12.75"/>
    <row r="77" s="92" customFormat="1" ht="12.75"/>
    <row r="78" s="92" customFormat="1" ht="12.75"/>
    <row r="79" s="92" customFormat="1" ht="12.75"/>
    <row r="80" s="92" customFormat="1" ht="12.75"/>
    <row r="81" s="92" customFormat="1" ht="12.75"/>
    <row r="82" s="92" customFormat="1" ht="12.75"/>
    <row r="83" s="92" customFormat="1" ht="12.75"/>
    <row r="84" s="92" customFormat="1" ht="12.75"/>
    <row r="85" s="92" customFormat="1" ht="12.75"/>
    <row r="86" s="92" customFormat="1" ht="12.75"/>
    <row r="87" s="92" customFormat="1" ht="12.75"/>
    <row r="88" s="92" customFormat="1" ht="12.75"/>
    <row r="89" s="92" customFormat="1" ht="12.75"/>
    <row r="90" s="92" customFormat="1" ht="12.75"/>
    <row r="91" s="92" customFormat="1" ht="12.75"/>
    <row r="92" s="92" customFormat="1" ht="12.75"/>
    <row r="93" s="92" customFormat="1" ht="12.75"/>
    <row r="94" s="92" customFormat="1" ht="12.75"/>
    <row r="95" s="92" customFormat="1" ht="12.75"/>
    <row r="96" s="92" customFormat="1" ht="12.75"/>
    <row r="97" s="92" customFormat="1" ht="12.75"/>
    <row r="98" s="92" customFormat="1" ht="12.75"/>
    <row r="99" s="92" customFormat="1" ht="12.75"/>
    <row r="100" s="92" customFormat="1" ht="12.75"/>
    <row r="101" s="92" customFormat="1" ht="12.75"/>
    <row r="102" s="92" customFormat="1" ht="12.75"/>
    <row r="103" s="92" customFormat="1" ht="12.75"/>
    <row r="104" s="92" customFormat="1" ht="12.75"/>
    <row r="105" s="92" customFormat="1" ht="12.75"/>
    <row r="106" s="92" customFormat="1" ht="12.75"/>
    <row r="107" s="92" customFormat="1" ht="12.75"/>
    <row r="108" s="92" customFormat="1" ht="12.75"/>
    <row r="109" s="92" customFormat="1" ht="12.75"/>
    <row r="110" s="92" customFormat="1" ht="12.75"/>
    <row r="111" s="92" customFormat="1" ht="12.75"/>
  </sheetData>
  <sheetProtection/>
  <mergeCells count="44">
    <mergeCell ref="B36:D36"/>
    <mergeCell ref="A37:D37"/>
    <mergeCell ref="A38:D38"/>
    <mergeCell ref="A39:B42"/>
    <mergeCell ref="C39:D39"/>
    <mergeCell ref="C40:D40"/>
    <mergeCell ref="C41:D41"/>
    <mergeCell ref="C42:D42"/>
    <mergeCell ref="B10:D10"/>
    <mergeCell ref="B12:D12"/>
    <mergeCell ref="B32:D32"/>
    <mergeCell ref="A33:D33"/>
    <mergeCell ref="B34:D34"/>
    <mergeCell ref="A35:D35"/>
    <mergeCell ref="B28:D28"/>
    <mergeCell ref="A29:D29"/>
    <mergeCell ref="B30:D30"/>
    <mergeCell ref="A31:D31"/>
    <mergeCell ref="C15:D15"/>
    <mergeCell ref="B18:D18"/>
    <mergeCell ref="C19:D19"/>
    <mergeCell ref="B20:D20"/>
    <mergeCell ref="B11:D11"/>
    <mergeCell ref="B16:D16"/>
    <mergeCell ref="A6:D6"/>
    <mergeCell ref="A7:D7"/>
    <mergeCell ref="A8:D8"/>
    <mergeCell ref="A9:D9"/>
    <mergeCell ref="A24:D24"/>
    <mergeCell ref="A23:D23"/>
    <mergeCell ref="A21:D21"/>
    <mergeCell ref="B22:D22"/>
    <mergeCell ref="A10:A20"/>
    <mergeCell ref="B14:B15"/>
    <mergeCell ref="A25:D25"/>
    <mergeCell ref="B26:D26"/>
    <mergeCell ref="A27:D27"/>
    <mergeCell ref="A1:I1"/>
    <mergeCell ref="A2:I2"/>
    <mergeCell ref="A3:I3"/>
    <mergeCell ref="A4:I4"/>
    <mergeCell ref="B13:D13"/>
    <mergeCell ref="C14:D14"/>
    <mergeCell ref="B17:D17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6"/>
  <dimension ref="A5:CZ38"/>
  <sheetViews>
    <sheetView showZeros="0" tabSelected="1" zoomScale="70" zoomScaleNormal="70" zoomScaleSheetLayoutView="85" zoomScalePageLayoutView="0" workbookViewId="0" topLeftCell="A5">
      <pane xSplit="2" ySplit="5" topLeftCell="C10" activePane="bottomRight" state="frozen"/>
      <selection pane="topLeft" activeCell="D37" sqref="D37:F37"/>
      <selection pane="topRight" activeCell="D37" sqref="D37:F37"/>
      <selection pane="bottomLeft" activeCell="D37" sqref="D37:F37"/>
      <selection pane="bottomRight" activeCell="C10" sqref="C10"/>
    </sheetView>
  </sheetViews>
  <sheetFormatPr defaultColWidth="9.00390625" defaultRowHeight="12.75"/>
  <cols>
    <col min="1" max="1" width="3.50390625" style="2" customWidth="1"/>
    <col min="2" max="2" width="26.75390625" style="0" bestFit="1" customWidth="1"/>
    <col min="3" max="104" width="8.875" style="0" customWidth="1"/>
  </cols>
  <sheetData>
    <row r="1" ht="13.5" customHeight="1" hidden="1"/>
    <row r="2" ht="13.5" customHeight="1" hidden="1"/>
    <row r="3" ht="13.5" customHeight="1" hidden="1"/>
    <row r="4" ht="13.5" customHeight="1" hidden="1"/>
    <row r="5" spans="1:104" ht="15.75">
      <c r="A5" s="34" t="s">
        <v>20</v>
      </c>
      <c r="B5" s="34"/>
      <c r="C5" s="34"/>
      <c r="D5" s="34"/>
      <c r="E5" s="34"/>
      <c r="F5" s="34"/>
      <c r="G5" s="34"/>
      <c r="H5" s="3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4" ht="18.75" customHeight="1" thickBot="1">
      <c r="A6" s="34" t="s">
        <v>110</v>
      </c>
      <c r="B6" s="2"/>
      <c r="C6" s="4"/>
      <c r="D6" s="4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 ht="32.25" customHeight="1" thickBot="1">
      <c r="A7" s="208" t="s">
        <v>8</v>
      </c>
      <c r="B7" s="211" t="s">
        <v>9</v>
      </c>
      <c r="C7" s="288" t="s">
        <v>21</v>
      </c>
      <c r="D7" s="288"/>
      <c r="E7" s="288"/>
      <c r="F7" s="288" t="s">
        <v>22</v>
      </c>
      <c r="G7" s="288"/>
      <c r="H7" s="288"/>
      <c r="I7" s="292" t="s">
        <v>7</v>
      </c>
      <c r="J7" s="293"/>
      <c r="K7" s="294"/>
      <c r="L7" s="288" t="s">
        <v>23</v>
      </c>
      <c r="M7" s="288"/>
      <c r="N7" s="288"/>
      <c r="O7" s="292" t="s">
        <v>7</v>
      </c>
      <c r="P7" s="293"/>
      <c r="Q7" s="294"/>
      <c r="R7" s="292" t="s">
        <v>79</v>
      </c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4"/>
      <c r="AG7" s="288" t="s">
        <v>30</v>
      </c>
      <c r="AH7" s="288"/>
      <c r="AI7" s="288"/>
      <c r="AJ7" s="292" t="s">
        <v>7</v>
      </c>
      <c r="AK7" s="293"/>
      <c r="AL7" s="294"/>
      <c r="AM7" s="288" t="s">
        <v>32</v>
      </c>
      <c r="AN7" s="288"/>
      <c r="AO7" s="288"/>
      <c r="AP7" s="292" t="s">
        <v>7</v>
      </c>
      <c r="AQ7" s="293"/>
      <c r="AR7" s="294"/>
      <c r="AS7" s="288" t="s">
        <v>34</v>
      </c>
      <c r="AT7" s="288"/>
      <c r="AU7" s="288"/>
      <c r="AV7" s="288" t="s">
        <v>35</v>
      </c>
      <c r="AW7" s="288"/>
      <c r="AX7" s="288"/>
      <c r="AY7" s="298" t="s">
        <v>36</v>
      </c>
      <c r="AZ7" s="298"/>
      <c r="BA7" s="298"/>
      <c r="BB7" s="292" t="s">
        <v>7</v>
      </c>
      <c r="BC7" s="293"/>
      <c r="BD7" s="294"/>
      <c r="BE7" s="298" t="s">
        <v>137</v>
      </c>
      <c r="BF7" s="298"/>
      <c r="BG7" s="298"/>
      <c r="BH7" s="292" t="s">
        <v>7</v>
      </c>
      <c r="BI7" s="293"/>
      <c r="BJ7" s="294"/>
      <c r="BK7" s="288" t="s">
        <v>37</v>
      </c>
      <c r="BL7" s="288"/>
      <c r="BM7" s="288"/>
      <c r="BN7" s="292" t="s">
        <v>7</v>
      </c>
      <c r="BO7" s="293"/>
      <c r="BP7" s="294"/>
      <c r="BQ7" s="299" t="s">
        <v>114</v>
      </c>
      <c r="BR7" s="299"/>
      <c r="BS7" s="299"/>
      <c r="BT7" s="292" t="s">
        <v>7</v>
      </c>
      <c r="BU7" s="293"/>
      <c r="BV7" s="294"/>
      <c r="BW7" s="288" t="s">
        <v>38</v>
      </c>
      <c r="BX7" s="288"/>
      <c r="BY7" s="288"/>
      <c r="BZ7" s="292" t="s">
        <v>7</v>
      </c>
      <c r="CA7" s="293"/>
      <c r="CB7" s="294"/>
      <c r="CC7" s="288" t="s">
        <v>39</v>
      </c>
      <c r="CD7" s="288"/>
      <c r="CE7" s="288"/>
      <c r="CF7" s="292" t="s">
        <v>7</v>
      </c>
      <c r="CG7" s="293"/>
      <c r="CH7" s="294"/>
      <c r="CI7" s="298" t="s">
        <v>40</v>
      </c>
      <c r="CJ7" s="298"/>
      <c r="CK7" s="298"/>
      <c r="CL7" s="298" t="s">
        <v>115</v>
      </c>
      <c r="CM7" s="298"/>
      <c r="CN7" s="298"/>
      <c r="CO7" s="292" t="s">
        <v>47</v>
      </c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4"/>
    </row>
    <row r="8" spans="1:104" ht="63" customHeight="1" thickBot="1">
      <c r="A8" s="209"/>
      <c r="B8" s="211"/>
      <c r="C8" s="288"/>
      <c r="D8" s="288"/>
      <c r="E8" s="288"/>
      <c r="F8" s="288"/>
      <c r="G8" s="288"/>
      <c r="H8" s="288"/>
      <c r="I8" s="295" t="s">
        <v>111</v>
      </c>
      <c r="J8" s="296"/>
      <c r="K8" s="297"/>
      <c r="L8" s="288"/>
      <c r="M8" s="288"/>
      <c r="N8" s="288"/>
      <c r="O8" s="295" t="s">
        <v>24</v>
      </c>
      <c r="P8" s="296"/>
      <c r="Q8" s="297"/>
      <c r="R8" s="295" t="s">
        <v>25</v>
      </c>
      <c r="S8" s="296"/>
      <c r="T8" s="297"/>
      <c r="U8" s="295" t="s">
        <v>140</v>
      </c>
      <c r="V8" s="296"/>
      <c r="W8" s="297"/>
      <c r="X8" s="295" t="s">
        <v>141</v>
      </c>
      <c r="Y8" s="296"/>
      <c r="Z8" s="297"/>
      <c r="AA8" s="289" t="s">
        <v>28</v>
      </c>
      <c r="AB8" s="290"/>
      <c r="AC8" s="291"/>
      <c r="AD8" s="289" t="s">
        <v>29</v>
      </c>
      <c r="AE8" s="290"/>
      <c r="AF8" s="291"/>
      <c r="AG8" s="288"/>
      <c r="AH8" s="288"/>
      <c r="AI8" s="288"/>
      <c r="AJ8" s="295" t="s">
        <v>31</v>
      </c>
      <c r="AK8" s="296"/>
      <c r="AL8" s="297"/>
      <c r="AM8" s="288"/>
      <c r="AN8" s="288"/>
      <c r="AO8" s="288"/>
      <c r="AP8" s="289" t="s">
        <v>33</v>
      </c>
      <c r="AQ8" s="290"/>
      <c r="AR8" s="291"/>
      <c r="AS8" s="288"/>
      <c r="AT8" s="288"/>
      <c r="AU8" s="288"/>
      <c r="AV8" s="288"/>
      <c r="AW8" s="288"/>
      <c r="AX8" s="288"/>
      <c r="AY8" s="298"/>
      <c r="AZ8" s="298"/>
      <c r="BA8" s="298"/>
      <c r="BB8" s="295" t="s">
        <v>97</v>
      </c>
      <c r="BC8" s="296"/>
      <c r="BD8" s="297"/>
      <c r="BE8" s="298"/>
      <c r="BF8" s="298"/>
      <c r="BG8" s="298"/>
      <c r="BH8" s="295" t="s">
        <v>97</v>
      </c>
      <c r="BI8" s="296"/>
      <c r="BJ8" s="297"/>
      <c r="BK8" s="288"/>
      <c r="BL8" s="288"/>
      <c r="BM8" s="288"/>
      <c r="BN8" s="295" t="s">
        <v>97</v>
      </c>
      <c r="BO8" s="296"/>
      <c r="BP8" s="297"/>
      <c r="BQ8" s="299"/>
      <c r="BR8" s="299"/>
      <c r="BS8" s="299"/>
      <c r="BT8" s="295" t="s">
        <v>97</v>
      </c>
      <c r="BU8" s="296"/>
      <c r="BV8" s="297"/>
      <c r="BW8" s="288"/>
      <c r="BX8" s="288"/>
      <c r="BY8" s="288"/>
      <c r="BZ8" s="295" t="s">
        <v>97</v>
      </c>
      <c r="CA8" s="296"/>
      <c r="CB8" s="297"/>
      <c r="CC8" s="288"/>
      <c r="CD8" s="288"/>
      <c r="CE8" s="288"/>
      <c r="CF8" s="295" t="s">
        <v>46</v>
      </c>
      <c r="CG8" s="296"/>
      <c r="CH8" s="297"/>
      <c r="CI8" s="298"/>
      <c r="CJ8" s="298"/>
      <c r="CK8" s="298"/>
      <c r="CL8" s="298"/>
      <c r="CM8" s="298"/>
      <c r="CN8" s="298"/>
      <c r="CO8" s="295" t="s">
        <v>41</v>
      </c>
      <c r="CP8" s="296"/>
      <c r="CQ8" s="297"/>
      <c r="CR8" s="295" t="s">
        <v>42</v>
      </c>
      <c r="CS8" s="296"/>
      <c r="CT8" s="297"/>
      <c r="CU8" s="295" t="s">
        <v>43</v>
      </c>
      <c r="CV8" s="296"/>
      <c r="CW8" s="297"/>
      <c r="CX8" s="295" t="s">
        <v>44</v>
      </c>
      <c r="CY8" s="296"/>
      <c r="CZ8" s="297"/>
    </row>
    <row r="9" spans="1:104" ht="16.5" thickBot="1">
      <c r="A9" s="210"/>
      <c r="B9" s="211"/>
      <c r="C9" s="150">
        <v>2012</v>
      </c>
      <c r="D9" s="151">
        <v>2013</v>
      </c>
      <c r="E9" s="152" t="s">
        <v>6</v>
      </c>
      <c r="F9" s="150">
        <f>C9</f>
        <v>2012</v>
      </c>
      <c r="G9" s="151">
        <f>D9</f>
        <v>2013</v>
      </c>
      <c r="H9" s="152" t="s">
        <v>6</v>
      </c>
      <c r="I9" s="150">
        <f>F9</f>
        <v>2012</v>
      </c>
      <c r="J9" s="151">
        <f>G9</f>
        <v>2013</v>
      </c>
      <c r="K9" s="152" t="s">
        <v>6</v>
      </c>
      <c r="L9" s="150">
        <f>I9</f>
        <v>2012</v>
      </c>
      <c r="M9" s="151">
        <f>J9</f>
        <v>2013</v>
      </c>
      <c r="N9" s="152" t="s">
        <v>6</v>
      </c>
      <c r="O9" s="150">
        <f>L9</f>
        <v>2012</v>
      </c>
      <c r="P9" s="151">
        <f>M9</f>
        <v>2013</v>
      </c>
      <c r="Q9" s="152" t="s">
        <v>6</v>
      </c>
      <c r="R9" s="150">
        <f>O9</f>
        <v>2012</v>
      </c>
      <c r="S9" s="151">
        <f>P9</f>
        <v>2013</v>
      </c>
      <c r="T9" s="152" t="s">
        <v>6</v>
      </c>
      <c r="U9" s="150">
        <f>R9</f>
        <v>2012</v>
      </c>
      <c r="V9" s="151">
        <f>S9</f>
        <v>2013</v>
      </c>
      <c r="W9" s="152" t="s">
        <v>6</v>
      </c>
      <c r="X9" s="150">
        <f>U9</f>
        <v>2012</v>
      </c>
      <c r="Y9" s="151">
        <f>V9</f>
        <v>2013</v>
      </c>
      <c r="Z9" s="152" t="s">
        <v>6</v>
      </c>
      <c r="AA9" s="150">
        <f>X9</f>
        <v>2012</v>
      </c>
      <c r="AB9" s="151">
        <f>Y9</f>
        <v>2013</v>
      </c>
      <c r="AC9" s="152" t="s">
        <v>6</v>
      </c>
      <c r="AD9" s="150">
        <f>AA9</f>
        <v>2012</v>
      </c>
      <c r="AE9" s="151">
        <f>AB9</f>
        <v>2013</v>
      </c>
      <c r="AF9" s="152" t="s">
        <v>6</v>
      </c>
      <c r="AG9" s="150">
        <f>AD9</f>
        <v>2012</v>
      </c>
      <c r="AH9" s="151">
        <f>AE9</f>
        <v>2013</v>
      </c>
      <c r="AI9" s="152" t="s">
        <v>6</v>
      </c>
      <c r="AJ9" s="150">
        <f>AG9</f>
        <v>2012</v>
      </c>
      <c r="AK9" s="151">
        <f>AH9</f>
        <v>2013</v>
      </c>
      <c r="AL9" s="152" t="s">
        <v>6</v>
      </c>
      <c r="AM9" s="150">
        <f>AJ9</f>
        <v>2012</v>
      </c>
      <c r="AN9" s="151">
        <f>AK9</f>
        <v>2013</v>
      </c>
      <c r="AO9" s="152" t="s">
        <v>6</v>
      </c>
      <c r="AP9" s="150">
        <f>AM9</f>
        <v>2012</v>
      </c>
      <c r="AQ9" s="151">
        <f>AN9</f>
        <v>2013</v>
      </c>
      <c r="AR9" s="152" t="s">
        <v>6</v>
      </c>
      <c r="AS9" s="150">
        <f>AP9</f>
        <v>2012</v>
      </c>
      <c r="AT9" s="151">
        <f>AQ9</f>
        <v>2013</v>
      </c>
      <c r="AU9" s="152" t="s">
        <v>6</v>
      </c>
      <c r="AV9" s="150">
        <f>AS9</f>
        <v>2012</v>
      </c>
      <c r="AW9" s="151">
        <f>AT9</f>
        <v>2013</v>
      </c>
      <c r="AX9" s="152" t="s">
        <v>6</v>
      </c>
      <c r="AY9" s="150">
        <f>AV9</f>
        <v>2012</v>
      </c>
      <c r="AZ9" s="151">
        <f>AW9</f>
        <v>2013</v>
      </c>
      <c r="BA9" s="152" t="s">
        <v>6</v>
      </c>
      <c r="BB9" s="150">
        <f>AY9</f>
        <v>2012</v>
      </c>
      <c r="BC9" s="151">
        <f>AZ9</f>
        <v>2013</v>
      </c>
      <c r="BD9" s="152" t="s">
        <v>6</v>
      </c>
      <c r="BE9" s="150">
        <f>BB9</f>
        <v>2012</v>
      </c>
      <c r="BF9" s="151">
        <f>BC9</f>
        <v>2013</v>
      </c>
      <c r="BG9" s="152" t="s">
        <v>6</v>
      </c>
      <c r="BH9" s="150">
        <f>BE9</f>
        <v>2012</v>
      </c>
      <c r="BI9" s="151">
        <f>BF9</f>
        <v>2013</v>
      </c>
      <c r="BJ9" s="152" t="s">
        <v>6</v>
      </c>
      <c r="BK9" s="150">
        <f>BH9</f>
        <v>2012</v>
      </c>
      <c r="BL9" s="151">
        <f>BI9</f>
        <v>2013</v>
      </c>
      <c r="BM9" s="152" t="s">
        <v>6</v>
      </c>
      <c r="BN9" s="150">
        <f>BK9</f>
        <v>2012</v>
      </c>
      <c r="BO9" s="151">
        <f>BL9</f>
        <v>2013</v>
      </c>
      <c r="BP9" s="152" t="s">
        <v>6</v>
      </c>
      <c r="BQ9" s="150">
        <f>BN9</f>
        <v>2012</v>
      </c>
      <c r="BR9" s="151">
        <f>BO9</f>
        <v>2013</v>
      </c>
      <c r="BS9" s="152" t="s">
        <v>6</v>
      </c>
      <c r="BT9" s="150">
        <f>BQ9</f>
        <v>2012</v>
      </c>
      <c r="BU9" s="151">
        <f>BR9</f>
        <v>2013</v>
      </c>
      <c r="BV9" s="152" t="s">
        <v>6</v>
      </c>
      <c r="BW9" s="150">
        <f>BT9</f>
        <v>2012</v>
      </c>
      <c r="BX9" s="151">
        <f>BU9</f>
        <v>2013</v>
      </c>
      <c r="BY9" s="152" t="s">
        <v>6</v>
      </c>
      <c r="BZ9" s="150">
        <f>BW9</f>
        <v>2012</v>
      </c>
      <c r="CA9" s="151">
        <f>BX9</f>
        <v>2013</v>
      </c>
      <c r="CB9" s="152" t="s">
        <v>6</v>
      </c>
      <c r="CC9" s="150">
        <f>BZ9</f>
        <v>2012</v>
      </c>
      <c r="CD9" s="151">
        <f>CA9</f>
        <v>2013</v>
      </c>
      <c r="CE9" s="152" t="s">
        <v>6</v>
      </c>
      <c r="CF9" s="150">
        <f>CC9</f>
        <v>2012</v>
      </c>
      <c r="CG9" s="151">
        <f>CD9</f>
        <v>2013</v>
      </c>
      <c r="CH9" s="152" t="s">
        <v>6</v>
      </c>
      <c r="CI9" s="150">
        <f>CF9</f>
        <v>2012</v>
      </c>
      <c r="CJ9" s="151">
        <f>CG9</f>
        <v>2013</v>
      </c>
      <c r="CK9" s="152" t="s">
        <v>6</v>
      </c>
      <c r="CL9" s="150">
        <f>CI9</f>
        <v>2012</v>
      </c>
      <c r="CM9" s="151">
        <f>CJ9</f>
        <v>2013</v>
      </c>
      <c r="CN9" s="152" t="s">
        <v>6</v>
      </c>
      <c r="CO9" s="150">
        <f>CL9</f>
        <v>2012</v>
      </c>
      <c r="CP9" s="151">
        <f>CM9</f>
        <v>2013</v>
      </c>
      <c r="CQ9" s="152" t="s">
        <v>6</v>
      </c>
      <c r="CR9" s="150">
        <f>CO9</f>
        <v>2012</v>
      </c>
      <c r="CS9" s="151">
        <f>CP9</f>
        <v>2013</v>
      </c>
      <c r="CT9" s="152" t="s">
        <v>6</v>
      </c>
      <c r="CU9" s="150">
        <f>CR9</f>
        <v>2012</v>
      </c>
      <c r="CV9" s="151">
        <f>CS9</f>
        <v>2013</v>
      </c>
      <c r="CW9" s="152" t="s">
        <v>6</v>
      </c>
      <c r="CX9" s="150">
        <f>CU9</f>
        <v>2012</v>
      </c>
      <c r="CY9" s="151">
        <f>CV9</f>
        <v>2013</v>
      </c>
      <c r="CZ9" s="152" t="s">
        <v>6</v>
      </c>
    </row>
    <row r="10" spans="1:104" ht="21" customHeight="1">
      <c r="A10" s="162">
        <v>1</v>
      </c>
      <c r="B10" s="164" t="s">
        <v>153</v>
      </c>
      <c r="C10" s="146"/>
      <c r="D10" s="147"/>
      <c r="E10" s="148">
        <f>IF(C10=0,0,IF(D10=0,"-100,0",IF(D10*100/C10&lt;200,ROUND(D10*100/C10-100,1),ROUND(D10/C10,1)&amp;" р")))</f>
        <v>0</v>
      </c>
      <c r="F10" s="146"/>
      <c r="G10" s="147"/>
      <c r="H10" s="148">
        <f aca="true" t="shared" si="0" ref="H10:H37">IF(F10=0,0,IF(G10=0,"-100,0",IF(G10*100/F10&lt;200,ROUND(G10*100/F10-100,1),ROUND(G10/F10,1)&amp;" р")))</f>
        <v>0</v>
      </c>
      <c r="I10" s="146"/>
      <c r="J10" s="147"/>
      <c r="K10" s="148">
        <f aca="true" t="shared" si="1" ref="K10:K37">IF(I10=0,0,IF(J10=0,"-100,0",IF(J10*100/I10&lt;200,ROUND(J10*100/I10-100,1),ROUND(J10/I10,1)&amp;" р")))</f>
        <v>0</v>
      </c>
      <c r="L10" s="146"/>
      <c r="M10" s="147"/>
      <c r="N10" s="148">
        <f aca="true" t="shared" si="2" ref="N10:N37">IF(L10=0,0,IF(M10=0,"-100,0",IF(M10*100/L10&lt;200,ROUND(M10*100/L10-100,1),ROUND(M10/L10,1)&amp;" р")))</f>
        <v>0</v>
      </c>
      <c r="O10" s="146"/>
      <c r="P10" s="147"/>
      <c r="Q10" s="148">
        <f aca="true" t="shared" si="3" ref="Q10:Q37">IF(O10=0,0,IF(P10=0,"-100,0",IF(P10*100/O10&lt;200,ROUND(P10*100/O10-100,1),ROUND(P10/O10,1)&amp;" р")))</f>
        <v>0</v>
      </c>
      <c r="R10" s="146"/>
      <c r="S10" s="147"/>
      <c r="T10" s="148">
        <f aca="true" t="shared" si="4" ref="T10:T37">IF(R10=0,0,IF(S10=0,"-100,0",IF(S10*100/R10&lt;200,ROUND(S10*100/R10-100,1),ROUND(S10/R10,1)&amp;" р")))</f>
        <v>0</v>
      </c>
      <c r="U10" s="146"/>
      <c r="V10" s="147"/>
      <c r="W10" s="148">
        <f aca="true" t="shared" si="5" ref="W10:W37">IF(U10=0,0,IF(V10=0,"-100,0",IF(V10*100/U10&lt;200,ROUND(V10*100/U10-100,1),ROUND(V10/U10,1)&amp;" р")))</f>
        <v>0</v>
      </c>
      <c r="X10" s="146"/>
      <c r="Y10" s="147"/>
      <c r="Z10" s="148">
        <f aca="true" t="shared" si="6" ref="Z10:Z37">IF(X10=0,0,IF(Y10=0,"-100,0",IF(Y10*100/X10&lt;200,ROUND(Y10*100/X10-100,1),ROUND(Y10/X10,1)&amp;" р")))</f>
        <v>0</v>
      </c>
      <c r="AA10" s="146"/>
      <c r="AB10" s="147"/>
      <c r="AC10" s="148">
        <f aca="true" t="shared" si="7" ref="AC10:AC37">IF(AA10=0,0,IF(AB10=0,"-100,0",IF(AB10*100/AA10&lt;200,ROUND(AB10*100/AA10-100,1),ROUND(AB10/AA10,1)&amp;" р")))</f>
        <v>0</v>
      </c>
      <c r="AD10" s="146"/>
      <c r="AE10" s="147"/>
      <c r="AF10" s="148">
        <f aca="true" t="shared" si="8" ref="AF10:AF37">IF(AD10=0,0,IF(AE10=0,"-100,0",IF(AE10*100/AD10&lt;200,ROUND(AE10*100/AD10-100,1),ROUND(AE10/AD10,1)&amp;" р")))</f>
        <v>0</v>
      </c>
      <c r="AG10" s="146"/>
      <c r="AH10" s="147"/>
      <c r="AI10" s="148">
        <f aca="true" t="shared" si="9" ref="AI10:AI37">IF(AG10=0,0,IF(AH10=0,"-100,0",IF(AH10*100/AG10&lt;200,ROUND(AH10*100/AG10-100,1),ROUND(AH10/AG10,1)&amp;" р")))</f>
        <v>0</v>
      </c>
      <c r="AJ10" s="146"/>
      <c r="AK10" s="147"/>
      <c r="AL10" s="148">
        <f aca="true" t="shared" si="10" ref="AL10:AL37">IF(AJ10=0,0,IF(AK10=0,"-100,0",IF(AK10*100/AJ10&lt;200,ROUND(AK10*100/AJ10-100,1),ROUND(AK10/AJ10,1)&amp;" р")))</f>
        <v>0</v>
      </c>
      <c r="AM10" s="146"/>
      <c r="AN10" s="147"/>
      <c r="AO10" s="148">
        <f aca="true" t="shared" si="11" ref="AO10:AO37">IF(AM10=0,0,IF(AN10=0,"-100,0",IF(AN10*100/AM10&lt;200,ROUND(AN10*100/AM10-100,1),ROUND(AN10/AM10,1)&amp;" р")))</f>
        <v>0</v>
      </c>
      <c r="AP10" s="146"/>
      <c r="AQ10" s="147"/>
      <c r="AR10" s="148">
        <f aca="true" t="shared" si="12" ref="AR10:AR37">IF(AP10=0,0,IF(AQ10=0,"-100,0",IF(AQ10*100/AP10&lt;200,ROUND(AQ10*100/AP10-100,1),ROUND(AQ10/AP10,1)&amp;" р")))</f>
        <v>0</v>
      </c>
      <c r="AS10" s="146"/>
      <c r="AT10" s="147"/>
      <c r="AU10" s="148">
        <f aca="true" t="shared" si="13" ref="AU10:AU37">IF(AS10=0,0,IF(AT10=0,"-100,0",IF(AT10*100/AS10&lt;200,ROUND(AT10*100/AS10-100,1),ROUND(AT10/AS10,1)&amp;" р")))</f>
        <v>0</v>
      </c>
      <c r="AV10" s="146"/>
      <c r="AW10" s="147"/>
      <c r="AX10" s="148">
        <f aca="true" t="shared" si="14" ref="AX10:AX37">IF(AV10=0,0,IF(AW10=0,"-100,0",IF(AW10*100/AV10&lt;200,ROUND(AW10*100/AV10-100,1),ROUND(AW10/AV10,1)&amp;" р")))</f>
        <v>0</v>
      </c>
      <c r="AY10" s="146"/>
      <c r="AZ10" s="147"/>
      <c r="BA10" s="148">
        <f aca="true" t="shared" si="15" ref="BA10:BA37">IF(AY10=0,0,IF(AZ10=0,"-100,0",IF(AZ10*100/AY10&lt;200,ROUND(AZ10*100/AY10-100,1),ROUND(AZ10/AY10,1)&amp;" р")))</f>
        <v>0</v>
      </c>
      <c r="BB10" s="146"/>
      <c r="BC10" s="147"/>
      <c r="BD10" s="148">
        <f aca="true" t="shared" si="16" ref="BD10:BD37">IF(BB10=0,0,IF(BC10=0,"-100,0",IF(BC10*100/BB10&lt;200,ROUND(BC10*100/BB10-100,1),ROUND(BC10/BB10,1)&amp;" р")))</f>
        <v>0</v>
      </c>
      <c r="BE10" s="146"/>
      <c r="BF10" s="147"/>
      <c r="BG10" s="148">
        <f aca="true" t="shared" si="17" ref="BG10:BG37">IF(BE10=0,0,IF(BF10=0,"-100,0",IF(BF10*100/BE10&lt;200,ROUND(BF10*100/BE10-100,1),ROUND(BF10/BE10,1)&amp;" р")))</f>
        <v>0</v>
      </c>
      <c r="BH10" s="146"/>
      <c r="BI10" s="147"/>
      <c r="BJ10" s="148">
        <f aca="true" t="shared" si="18" ref="BJ10:BJ37">IF(BH10=0,0,IF(BI10=0,"-100,0",IF(BI10*100/BH10&lt;200,ROUND(BI10*100/BH10-100,1),ROUND(BI10/BH10,1)&amp;" р")))</f>
        <v>0</v>
      </c>
      <c r="BK10" s="146"/>
      <c r="BL10" s="147"/>
      <c r="BM10" s="148">
        <f aca="true" t="shared" si="19" ref="BM10:BM37">IF(BK10=0,0,IF(BL10=0,"-100,0",IF(BL10*100/BK10&lt;200,ROUND(BL10*100/BK10-100,1),ROUND(BL10/BK10,1)&amp;" р")))</f>
        <v>0</v>
      </c>
      <c r="BN10" s="146"/>
      <c r="BO10" s="147"/>
      <c r="BP10" s="148">
        <f aca="true" t="shared" si="20" ref="BP10:BP37">IF(BN10=0,0,IF(BO10=0,"-100,0",IF(BO10*100/BN10&lt;200,ROUND(BO10*100/BN10-100,1),ROUND(BO10/BN10,1)&amp;" р")))</f>
        <v>0</v>
      </c>
      <c r="BQ10" s="146"/>
      <c r="BR10" s="147"/>
      <c r="BS10" s="148">
        <f aca="true" t="shared" si="21" ref="BS10:BS37">IF(BQ10=0,0,IF(BR10=0,"-100,0",IF(BR10*100/BQ10&lt;200,ROUND(BR10*100/BQ10-100,1),ROUND(BR10/BQ10,1)&amp;" р")))</f>
        <v>0</v>
      </c>
      <c r="BT10" s="146"/>
      <c r="BU10" s="147"/>
      <c r="BV10" s="148">
        <f aca="true" t="shared" si="22" ref="BV10:BV37">IF(BT10=0,0,IF(BU10=0,"-100,0",IF(BU10*100/BT10&lt;200,ROUND(BU10*100/BT10-100,1),ROUND(BU10/BT10,1)&amp;" р")))</f>
        <v>0</v>
      </c>
      <c r="BW10" s="146"/>
      <c r="BX10" s="147"/>
      <c r="BY10" s="148">
        <f aca="true" t="shared" si="23" ref="BY10:BY37">IF(BW10=0,0,IF(BX10=0,"-100,0",IF(BX10*100/BW10&lt;200,ROUND(BX10*100/BW10-100,1),ROUND(BX10/BW10,1)&amp;" р")))</f>
        <v>0</v>
      </c>
      <c r="BZ10" s="146"/>
      <c r="CA10" s="147"/>
      <c r="CB10" s="148">
        <f aca="true" t="shared" si="24" ref="CB10:CB37">IF(BZ10=0,0,IF(CA10=0,"-100,0",IF(CA10*100/BZ10&lt;200,ROUND(CA10*100/BZ10-100,1),ROUND(CA10/BZ10,1)&amp;" р")))</f>
        <v>0</v>
      </c>
      <c r="CC10" s="146"/>
      <c r="CD10" s="147"/>
      <c r="CE10" s="148">
        <f aca="true" t="shared" si="25" ref="CE10:CE37">IF(CC10=0,0,IF(CD10=0,"-100,0",IF(CD10*100/CC10&lt;200,ROUND(CD10*100/CC10-100,1),ROUND(CD10/CC10,1)&amp;" р")))</f>
        <v>0</v>
      </c>
      <c r="CF10" s="146"/>
      <c r="CG10" s="147"/>
      <c r="CH10" s="148">
        <f aca="true" t="shared" si="26" ref="CH10:CH37">IF(CF10=0,0,IF(CG10=0,"-100,0",IF(CG10*100/CF10&lt;200,ROUND(CG10*100/CF10-100,1),ROUND(CG10/CF10,1)&amp;" р")))</f>
        <v>0</v>
      </c>
      <c r="CI10" s="146"/>
      <c r="CJ10" s="147"/>
      <c r="CK10" s="148">
        <f aca="true" t="shared" si="27" ref="CK10:CK37">IF(CI10=0,0,IF(CJ10=0,"-100,0",IF(CJ10*100/CI10&lt;200,ROUND(CJ10*100/CI10-100,1),ROUND(CJ10/CI10,1)&amp;" р")))</f>
        <v>0</v>
      </c>
      <c r="CL10" s="146"/>
      <c r="CM10" s="147"/>
      <c r="CN10" s="148">
        <f aca="true" t="shared" si="28" ref="CN10:CN37">IF(CL10=0,0,IF(CM10=0,"-100,0",IF(CM10*100/CL10&lt;200,ROUND(CM10*100/CL10-100,1),ROUND(CM10/CL10,1)&amp;" р")))</f>
        <v>0</v>
      </c>
      <c r="CO10" s="146"/>
      <c r="CP10" s="147"/>
      <c r="CQ10" s="148">
        <f aca="true" t="shared" si="29" ref="CQ10:CQ37">IF(CO10=0,0,IF(CP10=0,"-100,0",IF(CP10*100/CO10&lt;200,ROUND(CP10*100/CO10-100,1),ROUND(CP10/CO10,1)&amp;" р")))</f>
        <v>0</v>
      </c>
      <c r="CR10" s="146"/>
      <c r="CS10" s="147"/>
      <c r="CT10" s="148">
        <f aca="true" t="shared" si="30" ref="CT10:CT37">IF(CR10=0,0,IF(CS10=0,"-100,0",IF(CS10*100/CR10&lt;200,ROUND(CS10*100/CR10-100,1),ROUND(CS10/CR10,1)&amp;" р")))</f>
        <v>0</v>
      </c>
      <c r="CU10" s="146"/>
      <c r="CV10" s="147"/>
      <c r="CW10" s="148">
        <f aca="true" t="shared" si="31" ref="CW10:CW37">IF(CU10=0,0,IF(CV10=0,"-100,0",IF(CV10*100/CU10&lt;200,ROUND(CV10*100/CU10-100,1),ROUND(CV10/CU10,1)&amp;" р")))</f>
        <v>0</v>
      </c>
      <c r="CX10" s="146"/>
      <c r="CY10" s="147"/>
      <c r="CZ10" s="148">
        <f aca="true" t="shared" si="32" ref="CZ10:CZ37">IF(CX10=0,0,IF(CY10=0,"-100,0",IF(CY10*100/CX10&lt;200,ROUND(CY10*100/CX10-100,1),ROUND(CY10/CX10,1)&amp;" р")))</f>
        <v>0</v>
      </c>
    </row>
    <row r="11" spans="1:104" ht="21" customHeight="1">
      <c r="A11" s="22">
        <v>2</v>
      </c>
      <c r="B11" s="163" t="s">
        <v>154</v>
      </c>
      <c r="C11" s="48"/>
      <c r="D11" s="49"/>
      <c r="E11" s="149">
        <f>IF(C11=0,0,IF(D11=0,"-100,0",IF(D11*100/C11&lt;200,ROUND(D11*100/C11-100,1),ROUND(D11/C11,1)&amp;" р")))</f>
        <v>0</v>
      </c>
      <c r="F11" s="48"/>
      <c r="G11" s="49"/>
      <c r="H11" s="149">
        <f t="shared" si="0"/>
        <v>0</v>
      </c>
      <c r="I11" s="48"/>
      <c r="J11" s="49"/>
      <c r="K11" s="149">
        <f t="shared" si="1"/>
        <v>0</v>
      </c>
      <c r="L11" s="48"/>
      <c r="M11" s="49"/>
      <c r="N11" s="149">
        <f t="shared" si="2"/>
        <v>0</v>
      </c>
      <c r="O11" s="48"/>
      <c r="P11" s="49"/>
      <c r="Q11" s="149">
        <f t="shared" si="3"/>
        <v>0</v>
      </c>
      <c r="R11" s="48"/>
      <c r="S11" s="49"/>
      <c r="T11" s="149">
        <f t="shared" si="4"/>
        <v>0</v>
      </c>
      <c r="U11" s="48"/>
      <c r="V11" s="49"/>
      <c r="W11" s="149">
        <f t="shared" si="5"/>
        <v>0</v>
      </c>
      <c r="X11" s="48"/>
      <c r="Y11" s="49"/>
      <c r="Z11" s="149">
        <f t="shared" si="6"/>
        <v>0</v>
      </c>
      <c r="AA11" s="48"/>
      <c r="AB11" s="49"/>
      <c r="AC11" s="149">
        <f t="shared" si="7"/>
        <v>0</v>
      </c>
      <c r="AD11" s="48"/>
      <c r="AE11" s="49"/>
      <c r="AF11" s="149">
        <f t="shared" si="8"/>
        <v>0</v>
      </c>
      <c r="AG11" s="48"/>
      <c r="AH11" s="49"/>
      <c r="AI11" s="149">
        <f t="shared" si="9"/>
        <v>0</v>
      </c>
      <c r="AJ11" s="48"/>
      <c r="AK11" s="49"/>
      <c r="AL11" s="149">
        <f t="shared" si="10"/>
        <v>0</v>
      </c>
      <c r="AM11" s="48"/>
      <c r="AN11" s="49"/>
      <c r="AO11" s="149">
        <f t="shared" si="11"/>
        <v>0</v>
      </c>
      <c r="AP11" s="48"/>
      <c r="AQ11" s="49"/>
      <c r="AR11" s="149">
        <f t="shared" si="12"/>
        <v>0</v>
      </c>
      <c r="AS11" s="48"/>
      <c r="AT11" s="49"/>
      <c r="AU11" s="149">
        <f t="shared" si="13"/>
        <v>0</v>
      </c>
      <c r="AV11" s="48"/>
      <c r="AW11" s="49"/>
      <c r="AX11" s="149">
        <f t="shared" si="14"/>
        <v>0</v>
      </c>
      <c r="AY11" s="48"/>
      <c r="AZ11" s="49"/>
      <c r="BA11" s="149">
        <f t="shared" si="15"/>
        <v>0</v>
      </c>
      <c r="BB11" s="48"/>
      <c r="BC11" s="49"/>
      <c r="BD11" s="149">
        <f t="shared" si="16"/>
        <v>0</v>
      </c>
      <c r="BE11" s="48"/>
      <c r="BF11" s="49"/>
      <c r="BG11" s="149">
        <f t="shared" si="17"/>
        <v>0</v>
      </c>
      <c r="BH11" s="48"/>
      <c r="BI11" s="49"/>
      <c r="BJ11" s="149">
        <f t="shared" si="18"/>
        <v>0</v>
      </c>
      <c r="BK11" s="48"/>
      <c r="BL11" s="49"/>
      <c r="BM11" s="149">
        <f t="shared" si="19"/>
        <v>0</v>
      </c>
      <c r="BN11" s="48"/>
      <c r="BO11" s="49"/>
      <c r="BP11" s="149">
        <f t="shared" si="20"/>
        <v>0</v>
      </c>
      <c r="BQ11" s="48"/>
      <c r="BR11" s="49"/>
      <c r="BS11" s="149">
        <f t="shared" si="21"/>
        <v>0</v>
      </c>
      <c r="BT11" s="48"/>
      <c r="BU11" s="49"/>
      <c r="BV11" s="149">
        <f t="shared" si="22"/>
        <v>0</v>
      </c>
      <c r="BW11" s="48"/>
      <c r="BX11" s="49"/>
      <c r="BY11" s="149">
        <f t="shared" si="23"/>
        <v>0</v>
      </c>
      <c r="BZ11" s="48"/>
      <c r="CA11" s="49"/>
      <c r="CB11" s="149">
        <f t="shared" si="24"/>
        <v>0</v>
      </c>
      <c r="CC11" s="48"/>
      <c r="CD11" s="49"/>
      <c r="CE11" s="149">
        <f t="shared" si="25"/>
        <v>0</v>
      </c>
      <c r="CF11" s="48"/>
      <c r="CG11" s="49"/>
      <c r="CH11" s="149">
        <f t="shared" si="26"/>
        <v>0</v>
      </c>
      <c r="CI11" s="48"/>
      <c r="CJ11" s="49"/>
      <c r="CK11" s="149">
        <f t="shared" si="27"/>
        <v>0</v>
      </c>
      <c r="CL11" s="48"/>
      <c r="CM11" s="49"/>
      <c r="CN11" s="149">
        <f t="shared" si="28"/>
        <v>0</v>
      </c>
      <c r="CO11" s="48"/>
      <c r="CP11" s="49"/>
      <c r="CQ11" s="149">
        <f t="shared" si="29"/>
        <v>0</v>
      </c>
      <c r="CR11" s="48"/>
      <c r="CS11" s="49"/>
      <c r="CT11" s="149">
        <f t="shared" si="30"/>
        <v>0</v>
      </c>
      <c r="CU11" s="48"/>
      <c r="CV11" s="49"/>
      <c r="CW11" s="149">
        <f t="shared" si="31"/>
        <v>0</v>
      </c>
      <c r="CX11" s="48"/>
      <c r="CY11" s="49"/>
      <c r="CZ11" s="149">
        <f t="shared" si="32"/>
        <v>0</v>
      </c>
    </row>
    <row r="12" spans="1:104" ht="21" customHeight="1">
      <c r="A12" s="22">
        <v>3</v>
      </c>
      <c r="B12" s="163" t="s">
        <v>155</v>
      </c>
      <c r="C12" s="48"/>
      <c r="D12" s="49"/>
      <c r="E12" s="149">
        <f aca="true" t="shared" si="33" ref="E12:E37">IF(C12=0,0,IF(D12=0,"-100,0",IF(D12*100/C12&lt;200,ROUND(D12*100/C12-100,1),ROUND(D12/C12,1)&amp;" р")))</f>
        <v>0</v>
      </c>
      <c r="F12" s="48"/>
      <c r="G12" s="49"/>
      <c r="H12" s="149">
        <f t="shared" si="0"/>
        <v>0</v>
      </c>
      <c r="I12" s="48"/>
      <c r="J12" s="49"/>
      <c r="K12" s="149">
        <f t="shared" si="1"/>
        <v>0</v>
      </c>
      <c r="L12" s="48"/>
      <c r="M12" s="49"/>
      <c r="N12" s="149">
        <f t="shared" si="2"/>
        <v>0</v>
      </c>
      <c r="O12" s="48"/>
      <c r="P12" s="49"/>
      <c r="Q12" s="149">
        <f t="shared" si="3"/>
        <v>0</v>
      </c>
      <c r="R12" s="48"/>
      <c r="S12" s="49"/>
      <c r="T12" s="149">
        <f t="shared" si="4"/>
        <v>0</v>
      </c>
      <c r="U12" s="48"/>
      <c r="V12" s="49"/>
      <c r="W12" s="149">
        <f t="shared" si="5"/>
        <v>0</v>
      </c>
      <c r="X12" s="48"/>
      <c r="Y12" s="49"/>
      <c r="Z12" s="149">
        <f t="shared" si="6"/>
        <v>0</v>
      </c>
      <c r="AA12" s="48"/>
      <c r="AB12" s="49"/>
      <c r="AC12" s="149">
        <f t="shared" si="7"/>
        <v>0</v>
      </c>
      <c r="AD12" s="48"/>
      <c r="AE12" s="49"/>
      <c r="AF12" s="149">
        <f t="shared" si="8"/>
        <v>0</v>
      </c>
      <c r="AG12" s="48"/>
      <c r="AH12" s="49"/>
      <c r="AI12" s="149">
        <f t="shared" si="9"/>
        <v>0</v>
      </c>
      <c r="AJ12" s="48"/>
      <c r="AK12" s="49"/>
      <c r="AL12" s="149">
        <f t="shared" si="10"/>
        <v>0</v>
      </c>
      <c r="AM12" s="48"/>
      <c r="AN12" s="49"/>
      <c r="AO12" s="149">
        <f t="shared" si="11"/>
        <v>0</v>
      </c>
      <c r="AP12" s="48"/>
      <c r="AQ12" s="49"/>
      <c r="AR12" s="149">
        <f t="shared" si="12"/>
        <v>0</v>
      </c>
      <c r="AS12" s="48"/>
      <c r="AT12" s="49"/>
      <c r="AU12" s="149">
        <f t="shared" si="13"/>
        <v>0</v>
      </c>
      <c r="AV12" s="48"/>
      <c r="AW12" s="49"/>
      <c r="AX12" s="149">
        <f t="shared" si="14"/>
        <v>0</v>
      </c>
      <c r="AY12" s="48"/>
      <c r="AZ12" s="49"/>
      <c r="BA12" s="149">
        <f t="shared" si="15"/>
        <v>0</v>
      </c>
      <c r="BB12" s="48"/>
      <c r="BC12" s="49"/>
      <c r="BD12" s="149">
        <f t="shared" si="16"/>
        <v>0</v>
      </c>
      <c r="BE12" s="48"/>
      <c r="BF12" s="49"/>
      <c r="BG12" s="149">
        <f t="shared" si="17"/>
        <v>0</v>
      </c>
      <c r="BH12" s="48"/>
      <c r="BI12" s="49"/>
      <c r="BJ12" s="149">
        <f t="shared" si="18"/>
        <v>0</v>
      </c>
      <c r="BK12" s="48"/>
      <c r="BL12" s="49"/>
      <c r="BM12" s="149">
        <f t="shared" si="19"/>
        <v>0</v>
      </c>
      <c r="BN12" s="48"/>
      <c r="BO12" s="49"/>
      <c r="BP12" s="149">
        <f t="shared" si="20"/>
        <v>0</v>
      </c>
      <c r="BQ12" s="48"/>
      <c r="BR12" s="49"/>
      <c r="BS12" s="149">
        <f t="shared" si="21"/>
        <v>0</v>
      </c>
      <c r="BT12" s="48"/>
      <c r="BU12" s="49"/>
      <c r="BV12" s="149">
        <f t="shared" si="22"/>
        <v>0</v>
      </c>
      <c r="BW12" s="48"/>
      <c r="BX12" s="49"/>
      <c r="BY12" s="149">
        <f t="shared" si="23"/>
        <v>0</v>
      </c>
      <c r="BZ12" s="48"/>
      <c r="CA12" s="49"/>
      <c r="CB12" s="149">
        <f t="shared" si="24"/>
        <v>0</v>
      </c>
      <c r="CC12" s="48"/>
      <c r="CD12" s="49"/>
      <c r="CE12" s="149">
        <f t="shared" si="25"/>
        <v>0</v>
      </c>
      <c r="CF12" s="48"/>
      <c r="CG12" s="49"/>
      <c r="CH12" s="149">
        <f t="shared" si="26"/>
        <v>0</v>
      </c>
      <c r="CI12" s="48"/>
      <c r="CJ12" s="49"/>
      <c r="CK12" s="149">
        <f t="shared" si="27"/>
        <v>0</v>
      </c>
      <c r="CL12" s="48"/>
      <c r="CM12" s="49"/>
      <c r="CN12" s="149">
        <f t="shared" si="28"/>
        <v>0</v>
      </c>
      <c r="CO12" s="48"/>
      <c r="CP12" s="49"/>
      <c r="CQ12" s="149">
        <f t="shared" si="29"/>
        <v>0</v>
      </c>
      <c r="CR12" s="48"/>
      <c r="CS12" s="49"/>
      <c r="CT12" s="149">
        <f t="shared" si="30"/>
        <v>0</v>
      </c>
      <c r="CU12" s="48"/>
      <c r="CV12" s="49"/>
      <c r="CW12" s="149">
        <f t="shared" si="31"/>
        <v>0</v>
      </c>
      <c r="CX12" s="48"/>
      <c r="CY12" s="49"/>
      <c r="CZ12" s="149">
        <f t="shared" si="32"/>
        <v>0</v>
      </c>
    </row>
    <row r="13" spans="1:104" ht="21" customHeight="1">
      <c r="A13" s="22">
        <v>4</v>
      </c>
      <c r="B13" s="163" t="s">
        <v>156</v>
      </c>
      <c r="C13" s="48"/>
      <c r="D13" s="49"/>
      <c r="E13" s="149">
        <f t="shared" si="33"/>
        <v>0</v>
      </c>
      <c r="F13" s="48"/>
      <c r="G13" s="49"/>
      <c r="H13" s="149">
        <f t="shared" si="0"/>
        <v>0</v>
      </c>
      <c r="I13" s="48"/>
      <c r="J13" s="49"/>
      <c r="K13" s="149">
        <f t="shared" si="1"/>
        <v>0</v>
      </c>
      <c r="L13" s="48"/>
      <c r="M13" s="49"/>
      <c r="N13" s="149">
        <f t="shared" si="2"/>
        <v>0</v>
      </c>
      <c r="O13" s="48"/>
      <c r="P13" s="49"/>
      <c r="Q13" s="149">
        <f t="shared" si="3"/>
        <v>0</v>
      </c>
      <c r="R13" s="48"/>
      <c r="S13" s="49"/>
      <c r="T13" s="149">
        <f t="shared" si="4"/>
        <v>0</v>
      </c>
      <c r="U13" s="48"/>
      <c r="V13" s="49"/>
      <c r="W13" s="149">
        <f t="shared" si="5"/>
        <v>0</v>
      </c>
      <c r="X13" s="48"/>
      <c r="Y13" s="49"/>
      <c r="Z13" s="149">
        <f t="shared" si="6"/>
        <v>0</v>
      </c>
      <c r="AA13" s="48"/>
      <c r="AB13" s="49"/>
      <c r="AC13" s="149">
        <f t="shared" si="7"/>
        <v>0</v>
      </c>
      <c r="AD13" s="48"/>
      <c r="AE13" s="49"/>
      <c r="AF13" s="149">
        <f t="shared" si="8"/>
        <v>0</v>
      </c>
      <c r="AG13" s="48"/>
      <c r="AH13" s="49"/>
      <c r="AI13" s="149">
        <f t="shared" si="9"/>
        <v>0</v>
      </c>
      <c r="AJ13" s="48"/>
      <c r="AK13" s="49"/>
      <c r="AL13" s="149">
        <f t="shared" si="10"/>
        <v>0</v>
      </c>
      <c r="AM13" s="48"/>
      <c r="AN13" s="49"/>
      <c r="AO13" s="149">
        <f t="shared" si="11"/>
        <v>0</v>
      </c>
      <c r="AP13" s="48"/>
      <c r="AQ13" s="49"/>
      <c r="AR13" s="149">
        <f t="shared" si="12"/>
        <v>0</v>
      </c>
      <c r="AS13" s="48"/>
      <c r="AT13" s="49"/>
      <c r="AU13" s="149">
        <f t="shared" si="13"/>
        <v>0</v>
      </c>
      <c r="AV13" s="48"/>
      <c r="AW13" s="49"/>
      <c r="AX13" s="149">
        <f t="shared" si="14"/>
        <v>0</v>
      </c>
      <c r="AY13" s="48"/>
      <c r="AZ13" s="49"/>
      <c r="BA13" s="149">
        <f t="shared" si="15"/>
        <v>0</v>
      </c>
      <c r="BB13" s="48"/>
      <c r="BC13" s="49"/>
      <c r="BD13" s="149">
        <f t="shared" si="16"/>
        <v>0</v>
      </c>
      <c r="BE13" s="48"/>
      <c r="BF13" s="49"/>
      <c r="BG13" s="149">
        <f t="shared" si="17"/>
        <v>0</v>
      </c>
      <c r="BH13" s="48"/>
      <c r="BI13" s="49"/>
      <c r="BJ13" s="149">
        <f t="shared" si="18"/>
        <v>0</v>
      </c>
      <c r="BK13" s="48"/>
      <c r="BL13" s="49"/>
      <c r="BM13" s="149">
        <f t="shared" si="19"/>
        <v>0</v>
      </c>
      <c r="BN13" s="48"/>
      <c r="BO13" s="49"/>
      <c r="BP13" s="149">
        <f t="shared" si="20"/>
        <v>0</v>
      </c>
      <c r="BQ13" s="48"/>
      <c r="BR13" s="49"/>
      <c r="BS13" s="149">
        <f t="shared" si="21"/>
        <v>0</v>
      </c>
      <c r="BT13" s="48"/>
      <c r="BU13" s="49"/>
      <c r="BV13" s="149">
        <f t="shared" si="22"/>
        <v>0</v>
      </c>
      <c r="BW13" s="48"/>
      <c r="BX13" s="49"/>
      <c r="BY13" s="149">
        <f t="shared" si="23"/>
        <v>0</v>
      </c>
      <c r="BZ13" s="48"/>
      <c r="CA13" s="49"/>
      <c r="CB13" s="149">
        <f t="shared" si="24"/>
        <v>0</v>
      </c>
      <c r="CC13" s="48"/>
      <c r="CD13" s="49"/>
      <c r="CE13" s="149">
        <f t="shared" si="25"/>
        <v>0</v>
      </c>
      <c r="CF13" s="48"/>
      <c r="CG13" s="49"/>
      <c r="CH13" s="149">
        <f t="shared" si="26"/>
        <v>0</v>
      </c>
      <c r="CI13" s="48"/>
      <c r="CJ13" s="49"/>
      <c r="CK13" s="149">
        <f t="shared" si="27"/>
        <v>0</v>
      </c>
      <c r="CL13" s="48"/>
      <c r="CM13" s="49"/>
      <c r="CN13" s="149">
        <f t="shared" si="28"/>
        <v>0</v>
      </c>
      <c r="CO13" s="48"/>
      <c r="CP13" s="49"/>
      <c r="CQ13" s="149">
        <f t="shared" si="29"/>
        <v>0</v>
      </c>
      <c r="CR13" s="48"/>
      <c r="CS13" s="49"/>
      <c r="CT13" s="149">
        <f t="shared" si="30"/>
        <v>0</v>
      </c>
      <c r="CU13" s="48"/>
      <c r="CV13" s="49"/>
      <c r="CW13" s="149">
        <f t="shared" si="31"/>
        <v>0</v>
      </c>
      <c r="CX13" s="48"/>
      <c r="CY13" s="49"/>
      <c r="CZ13" s="149">
        <f t="shared" si="32"/>
        <v>0</v>
      </c>
    </row>
    <row r="14" spans="1:104" ht="21" customHeight="1">
      <c r="A14" s="22">
        <v>5</v>
      </c>
      <c r="B14" s="163" t="s">
        <v>157</v>
      </c>
      <c r="C14" s="48"/>
      <c r="D14" s="49"/>
      <c r="E14" s="149">
        <f t="shared" si="33"/>
        <v>0</v>
      </c>
      <c r="F14" s="48"/>
      <c r="G14" s="49"/>
      <c r="H14" s="149">
        <f t="shared" si="0"/>
        <v>0</v>
      </c>
      <c r="I14" s="48"/>
      <c r="J14" s="49"/>
      <c r="K14" s="149">
        <f t="shared" si="1"/>
        <v>0</v>
      </c>
      <c r="L14" s="48"/>
      <c r="M14" s="49"/>
      <c r="N14" s="149">
        <f t="shared" si="2"/>
        <v>0</v>
      </c>
      <c r="O14" s="48"/>
      <c r="P14" s="49"/>
      <c r="Q14" s="149">
        <f t="shared" si="3"/>
        <v>0</v>
      </c>
      <c r="R14" s="48"/>
      <c r="S14" s="49"/>
      <c r="T14" s="149">
        <f t="shared" si="4"/>
        <v>0</v>
      </c>
      <c r="U14" s="48"/>
      <c r="V14" s="49"/>
      <c r="W14" s="149">
        <f t="shared" si="5"/>
        <v>0</v>
      </c>
      <c r="X14" s="48"/>
      <c r="Y14" s="49"/>
      <c r="Z14" s="149">
        <f t="shared" si="6"/>
        <v>0</v>
      </c>
      <c r="AA14" s="48"/>
      <c r="AB14" s="49"/>
      <c r="AC14" s="149">
        <f t="shared" si="7"/>
        <v>0</v>
      </c>
      <c r="AD14" s="48"/>
      <c r="AE14" s="49"/>
      <c r="AF14" s="149">
        <f t="shared" si="8"/>
        <v>0</v>
      </c>
      <c r="AG14" s="48"/>
      <c r="AH14" s="49"/>
      <c r="AI14" s="149">
        <f t="shared" si="9"/>
        <v>0</v>
      </c>
      <c r="AJ14" s="48"/>
      <c r="AK14" s="49"/>
      <c r="AL14" s="149">
        <f t="shared" si="10"/>
        <v>0</v>
      </c>
      <c r="AM14" s="48"/>
      <c r="AN14" s="49"/>
      <c r="AO14" s="149">
        <f t="shared" si="11"/>
        <v>0</v>
      </c>
      <c r="AP14" s="48"/>
      <c r="AQ14" s="49"/>
      <c r="AR14" s="149">
        <f t="shared" si="12"/>
        <v>0</v>
      </c>
      <c r="AS14" s="48"/>
      <c r="AT14" s="49"/>
      <c r="AU14" s="149">
        <f t="shared" si="13"/>
        <v>0</v>
      </c>
      <c r="AV14" s="48"/>
      <c r="AW14" s="49"/>
      <c r="AX14" s="149">
        <f t="shared" si="14"/>
        <v>0</v>
      </c>
      <c r="AY14" s="48"/>
      <c r="AZ14" s="49"/>
      <c r="BA14" s="149">
        <f t="shared" si="15"/>
        <v>0</v>
      </c>
      <c r="BB14" s="48"/>
      <c r="BC14" s="49"/>
      <c r="BD14" s="149">
        <f t="shared" si="16"/>
        <v>0</v>
      </c>
      <c r="BE14" s="48"/>
      <c r="BF14" s="49"/>
      <c r="BG14" s="149">
        <f t="shared" si="17"/>
        <v>0</v>
      </c>
      <c r="BH14" s="48"/>
      <c r="BI14" s="49"/>
      <c r="BJ14" s="149">
        <f t="shared" si="18"/>
        <v>0</v>
      </c>
      <c r="BK14" s="48"/>
      <c r="BL14" s="49"/>
      <c r="BM14" s="149">
        <f t="shared" si="19"/>
        <v>0</v>
      </c>
      <c r="BN14" s="48"/>
      <c r="BO14" s="49"/>
      <c r="BP14" s="149">
        <f t="shared" si="20"/>
        <v>0</v>
      </c>
      <c r="BQ14" s="48"/>
      <c r="BR14" s="49"/>
      <c r="BS14" s="149">
        <f t="shared" si="21"/>
        <v>0</v>
      </c>
      <c r="BT14" s="48"/>
      <c r="BU14" s="49"/>
      <c r="BV14" s="149">
        <f t="shared" si="22"/>
        <v>0</v>
      </c>
      <c r="BW14" s="48"/>
      <c r="BX14" s="49"/>
      <c r="BY14" s="149">
        <f t="shared" si="23"/>
        <v>0</v>
      </c>
      <c r="BZ14" s="48"/>
      <c r="CA14" s="49"/>
      <c r="CB14" s="149">
        <f t="shared" si="24"/>
        <v>0</v>
      </c>
      <c r="CC14" s="48"/>
      <c r="CD14" s="49"/>
      <c r="CE14" s="149">
        <f t="shared" si="25"/>
        <v>0</v>
      </c>
      <c r="CF14" s="48"/>
      <c r="CG14" s="49"/>
      <c r="CH14" s="149">
        <f t="shared" si="26"/>
        <v>0</v>
      </c>
      <c r="CI14" s="48"/>
      <c r="CJ14" s="49"/>
      <c r="CK14" s="149">
        <f t="shared" si="27"/>
        <v>0</v>
      </c>
      <c r="CL14" s="48"/>
      <c r="CM14" s="49"/>
      <c r="CN14" s="149">
        <f t="shared" si="28"/>
        <v>0</v>
      </c>
      <c r="CO14" s="48"/>
      <c r="CP14" s="49"/>
      <c r="CQ14" s="149">
        <f t="shared" si="29"/>
        <v>0</v>
      </c>
      <c r="CR14" s="48"/>
      <c r="CS14" s="49"/>
      <c r="CT14" s="149">
        <f t="shared" si="30"/>
        <v>0</v>
      </c>
      <c r="CU14" s="48"/>
      <c r="CV14" s="49"/>
      <c r="CW14" s="149">
        <f t="shared" si="31"/>
        <v>0</v>
      </c>
      <c r="CX14" s="48"/>
      <c r="CY14" s="49"/>
      <c r="CZ14" s="149">
        <f t="shared" si="32"/>
        <v>0</v>
      </c>
    </row>
    <row r="15" spans="1:104" ht="21" customHeight="1">
      <c r="A15" s="22">
        <v>6</v>
      </c>
      <c r="B15" s="163" t="s">
        <v>158</v>
      </c>
      <c r="C15" s="48"/>
      <c r="D15" s="49"/>
      <c r="E15" s="149">
        <f t="shared" si="33"/>
        <v>0</v>
      </c>
      <c r="F15" s="48"/>
      <c r="G15" s="49"/>
      <c r="H15" s="149">
        <f t="shared" si="0"/>
        <v>0</v>
      </c>
      <c r="I15" s="48"/>
      <c r="J15" s="49"/>
      <c r="K15" s="149">
        <f t="shared" si="1"/>
        <v>0</v>
      </c>
      <c r="L15" s="48"/>
      <c r="M15" s="49"/>
      <c r="N15" s="149">
        <f t="shared" si="2"/>
        <v>0</v>
      </c>
      <c r="O15" s="48"/>
      <c r="P15" s="49"/>
      <c r="Q15" s="149">
        <f t="shared" si="3"/>
        <v>0</v>
      </c>
      <c r="R15" s="48"/>
      <c r="S15" s="49"/>
      <c r="T15" s="149">
        <f t="shared" si="4"/>
        <v>0</v>
      </c>
      <c r="U15" s="48"/>
      <c r="V15" s="49"/>
      <c r="W15" s="149">
        <f t="shared" si="5"/>
        <v>0</v>
      </c>
      <c r="X15" s="48"/>
      <c r="Y15" s="49"/>
      <c r="Z15" s="149">
        <f t="shared" si="6"/>
        <v>0</v>
      </c>
      <c r="AA15" s="48"/>
      <c r="AB15" s="49"/>
      <c r="AC15" s="149">
        <f t="shared" si="7"/>
        <v>0</v>
      </c>
      <c r="AD15" s="48"/>
      <c r="AE15" s="49"/>
      <c r="AF15" s="149">
        <f t="shared" si="8"/>
        <v>0</v>
      </c>
      <c r="AG15" s="48"/>
      <c r="AH15" s="49"/>
      <c r="AI15" s="149">
        <f t="shared" si="9"/>
        <v>0</v>
      </c>
      <c r="AJ15" s="48"/>
      <c r="AK15" s="49"/>
      <c r="AL15" s="149">
        <f t="shared" si="10"/>
        <v>0</v>
      </c>
      <c r="AM15" s="48"/>
      <c r="AN15" s="49"/>
      <c r="AO15" s="149">
        <f t="shared" si="11"/>
        <v>0</v>
      </c>
      <c r="AP15" s="48"/>
      <c r="AQ15" s="49"/>
      <c r="AR15" s="149">
        <f t="shared" si="12"/>
        <v>0</v>
      </c>
      <c r="AS15" s="48"/>
      <c r="AT15" s="49"/>
      <c r="AU15" s="149">
        <f t="shared" si="13"/>
        <v>0</v>
      </c>
      <c r="AV15" s="48"/>
      <c r="AW15" s="49"/>
      <c r="AX15" s="149">
        <f t="shared" si="14"/>
        <v>0</v>
      </c>
      <c r="AY15" s="48"/>
      <c r="AZ15" s="49"/>
      <c r="BA15" s="149">
        <f t="shared" si="15"/>
        <v>0</v>
      </c>
      <c r="BB15" s="48"/>
      <c r="BC15" s="49"/>
      <c r="BD15" s="149">
        <f t="shared" si="16"/>
        <v>0</v>
      </c>
      <c r="BE15" s="48"/>
      <c r="BF15" s="49"/>
      <c r="BG15" s="149">
        <f t="shared" si="17"/>
        <v>0</v>
      </c>
      <c r="BH15" s="48"/>
      <c r="BI15" s="49"/>
      <c r="BJ15" s="149">
        <f t="shared" si="18"/>
        <v>0</v>
      </c>
      <c r="BK15" s="48"/>
      <c r="BL15" s="49"/>
      <c r="BM15" s="149">
        <f t="shared" si="19"/>
        <v>0</v>
      </c>
      <c r="BN15" s="48"/>
      <c r="BO15" s="49"/>
      <c r="BP15" s="149">
        <f t="shared" si="20"/>
        <v>0</v>
      </c>
      <c r="BQ15" s="48"/>
      <c r="BR15" s="49"/>
      <c r="BS15" s="149">
        <f t="shared" si="21"/>
        <v>0</v>
      </c>
      <c r="BT15" s="48"/>
      <c r="BU15" s="49"/>
      <c r="BV15" s="149">
        <f t="shared" si="22"/>
        <v>0</v>
      </c>
      <c r="BW15" s="48"/>
      <c r="BX15" s="49"/>
      <c r="BY15" s="149">
        <f t="shared" si="23"/>
        <v>0</v>
      </c>
      <c r="BZ15" s="48"/>
      <c r="CA15" s="49"/>
      <c r="CB15" s="149">
        <f t="shared" si="24"/>
        <v>0</v>
      </c>
      <c r="CC15" s="48"/>
      <c r="CD15" s="49"/>
      <c r="CE15" s="149">
        <f t="shared" si="25"/>
        <v>0</v>
      </c>
      <c r="CF15" s="48"/>
      <c r="CG15" s="49"/>
      <c r="CH15" s="149">
        <f t="shared" si="26"/>
        <v>0</v>
      </c>
      <c r="CI15" s="48"/>
      <c r="CJ15" s="49"/>
      <c r="CK15" s="149">
        <f t="shared" si="27"/>
        <v>0</v>
      </c>
      <c r="CL15" s="48"/>
      <c r="CM15" s="49"/>
      <c r="CN15" s="149">
        <f t="shared" si="28"/>
        <v>0</v>
      </c>
      <c r="CO15" s="48"/>
      <c r="CP15" s="49"/>
      <c r="CQ15" s="149">
        <f t="shared" si="29"/>
        <v>0</v>
      </c>
      <c r="CR15" s="48"/>
      <c r="CS15" s="49"/>
      <c r="CT15" s="149">
        <f t="shared" si="30"/>
        <v>0</v>
      </c>
      <c r="CU15" s="48"/>
      <c r="CV15" s="49"/>
      <c r="CW15" s="149">
        <f t="shared" si="31"/>
        <v>0</v>
      </c>
      <c r="CX15" s="48"/>
      <c r="CY15" s="49"/>
      <c r="CZ15" s="149">
        <f t="shared" si="32"/>
        <v>0</v>
      </c>
    </row>
    <row r="16" spans="1:104" ht="21" customHeight="1">
      <c r="A16" s="22">
        <v>7</v>
      </c>
      <c r="B16" s="163" t="s">
        <v>159</v>
      </c>
      <c r="C16" s="48"/>
      <c r="D16" s="49"/>
      <c r="E16" s="149">
        <f t="shared" si="33"/>
        <v>0</v>
      </c>
      <c r="F16" s="48"/>
      <c r="G16" s="49"/>
      <c r="H16" s="149">
        <f t="shared" si="0"/>
        <v>0</v>
      </c>
      <c r="I16" s="48"/>
      <c r="J16" s="49"/>
      <c r="K16" s="149">
        <f t="shared" si="1"/>
        <v>0</v>
      </c>
      <c r="L16" s="48"/>
      <c r="M16" s="49"/>
      <c r="N16" s="149">
        <f t="shared" si="2"/>
        <v>0</v>
      </c>
      <c r="O16" s="48"/>
      <c r="P16" s="49"/>
      <c r="Q16" s="149">
        <f t="shared" si="3"/>
        <v>0</v>
      </c>
      <c r="R16" s="48"/>
      <c r="S16" s="49"/>
      <c r="T16" s="149">
        <f t="shared" si="4"/>
        <v>0</v>
      </c>
      <c r="U16" s="48"/>
      <c r="V16" s="49"/>
      <c r="W16" s="149">
        <f t="shared" si="5"/>
        <v>0</v>
      </c>
      <c r="X16" s="48"/>
      <c r="Y16" s="49"/>
      <c r="Z16" s="149">
        <f t="shared" si="6"/>
        <v>0</v>
      </c>
      <c r="AA16" s="48"/>
      <c r="AB16" s="49"/>
      <c r="AC16" s="149">
        <f t="shared" si="7"/>
        <v>0</v>
      </c>
      <c r="AD16" s="48"/>
      <c r="AE16" s="49"/>
      <c r="AF16" s="149">
        <f t="shared" si="8"/>
        <v>0</v>
      </c>
      <c r="AG16" s="48"/>
      <c r="AH16" s="49"/>
      <c r="AI16" s="149">
        <f t="shared" si="9"/>
        <v>0</v>
      </c>
      <c r="AJ16" s="48"/>
      <c r="AK16" s="49"/>
      <c r="AL16" s="149">
        <f t="shared" si="10"/>
        <v>0</v>
      </c>
      <c r="AM16" s="48"/>
      <c r="AN16" s="49"/>
      <c r="AO16" s="149">
        <f t="shared" si="11"/>
        <v>0</v>
      </c>
      <c r="AP16" s="48"/>
      <c r="AQ16" s="49"/>
      <c r="AR16" s="149">
        <f t="shared" si="12"/>
        <v>0</v>
      </c>
      <c r="AS16" s="48"/>
      <c r="AT16" s="49"/>
      <c r="AU16" s="149">
        <f t="shared" si="13"/>
        <v>0</v>
      </c>
      <c r="AV16" s="48"/>
      <c r="AW16" s="49"/>
      <c r="AX16" s="149">
        <f t="shared" si="14"/>
        <v>0</v>
      </c>
      <c r="AY16" s="48"/>
      <c r="AZ16" s="49"/>
      <c r="BA16" s="149">
        <f t="shared" si="15"/>
        <v>0</v>
      </c>
      <c r="BB16" s="48"/>
      <c r="BC16" s="49"/>
      <c r="BD16" s="149">
        <f t="shared" si="16"/>
        <v>0</v>
      </c>
      <c r="BE16" s="48"/>
      <c r="BF16" s="49"/>
      <c r="BG16" s="149">
        <f t="shared" si="17"/>
        <v>0</v>
      </c>
      <c r="BH16" s="48"/>
      <c r="BI16" s="49"/>
      <c r="BJ16" s="149">
        <f t="shared" si="18"/>
        <v>0</v>
      </c>
      <c r="BK16" s="48"/>
      <c r="BL16" s="49"/>
      <c r="BM16" s="149">
        <f t="shared" si="19"/>
        <v>0</v>
      </c>
      <c r="BN16" s="48"/>
      <c r="BO16" s="49"/>
      <c r="BP16" s="149">
        <f t="shared" si="20"/>
        <v>0</v>
      </c>
      <c r="BQ16" s="48"/>
      <c r="BR16" s="49"/>
      <c r="BS16" s="149">
        <f t="shared" si="21"/>
        <v>0</v>
      </c>
      <c r="BT16" s="48"/>
      <c r="BU16" s="49"/>
      <c r="BV16" s="149">
        <f t="shared" si="22"/>
        <v>0</v>
      </c>
      <c r="BW16" s="48"/>
      <c r="BX16" s="49"/>
      <c r="BY16" s="149">
        <f t="shared" si="23"/>
        <v>0</v>
      </c>
      <c r="BZ16" s="48"/>
      <c r="CA16" s="49"/>
      <c r="CB16" s="149">
        <f t="shared" si="24"/>
        <v>0</v>
      </c>
      <c r="CC16" s="48"/>
      <c r="CD16" s="49"/>
      <c r="CE16" s="149">
        <f t="shared" si="25"/>
        <v>0</v>
      </c>
      <c r="CF16" s="48"/>
      <c r="CG16" s="49"/>
      <c r="CH16" s="149">
        <f t="shared" si="26"/>
        <v>0</v>
      </c>
      <c r="CI16" s="48"/>
      <c r="CJ16" s="49"/>
      <c r="CK16" s="149">
        <f t="shared" si="27"/>
        <v>0</v>
      </c>
      <c r="CL16" s="48"/>
      <c r="CM16" s="49"/>
      <c r="CN16" s="149">
        <f t="shared" si="28"/>
        <v>0</v>
      </c>
      <c r="CO16" s="48"/>
      <c r="CP16" s="49"/>
      <c r="CQ16" s="149">
        <f t="shared" si="29"/>
        <v>0</v>
      </c>
      <c r="CR16" s="48"/>
      <c r="CS16" s="49"/>
      <c r="CT16" s="149">
        <f t="shared" si="30"/>
        <v>0</v>
      </c>
      <c r="CU16" s="48"/>
      <c r="CV16" s="49"/>
      <c r="CW16" s="149">
        <f t="shared" si="31"/>
        <v>0</v>
      </c>
      <c r="CX16" s="48"/>
      <c r="CY16" s="49"/>
      <c r="CZ16" s="149">
        <f t="shared" si="32"/>
        <v>0</v>
      </c>
    </row>
    <row r="17" spans="1:104" ht="21" customHeight="1">
      <c r="A17" s="22">
        <v>8</v>
      </c>
      <c r="B17" s="163" t="s">
        <v>160</v>
      </c>
      <c r="C17" s="48"/>
      <c r="D17" s="49"/>
      <c r="E17" s="149">
        <f t="shared" si="33"/>
        <v>0</v>
      </c>
      <c r="F17" s="48"/>
      <c r="G17" s="49"/>
      <c r="H17" s="149">
        <f t="shared" si="0"/>
        <v>0</v>
      </c>
      <c r="I17" s="48"/>
      <c r="J17" s="49"/>
      <c r="K17" s="149">
        <f t="shared" si="1"/>
        <v>0</v>
      </c>
      <c r="L17" s="48"/>
      <c r="M17" s="49"/>
      <c r="N17" s="149">
        <f t="shared" si="2"/>
        <v>0</v>
      </c>
      <c r="O17" s="48"/>
      <c r="P17" s="49"/>
      <c r="Q17" s="149">
        <f t="shared" si="3"/>
        <v>0</v>
      </c>
      <c r="R17" s="48"/>
      <c r="S17" s="49"/>
      <c r="T17" s="149">
        <f t="shared" si="4"/>
        <v>0</v>
      </c>
      <c r="U17" s="48"/>
      <c r="V17" s="49"/>
      <c r="W17" s="149">
        <f t="shared" si="5"/>
        <v>0</v>
      </c>
      <c r="X17" s="48"/>
      <c r="Y17" s="49"/>
      <c r="Z17" s="149">
        <f t="shared" si="6"/>
        <v>0</v>
      </c>
      <c r="AA17" s="48"/>
      <c r="AB17" s="49"/>
      <c r="AC17" s="149">
        <f t="shared" si="7"/>
        <v>0</v>
      </c>
      <c r="AD17" s="48"/>
      <c r="AE17" s="49"/>
      <c r="AF17" s="149">
        <f t="shared" si="8"/>
        <v>0</v>
      </c>
      <c r="AG17" s="48"/>
      <c r="AH17" s="49"/>
      <c r="AI17" s="149">
        <f t="shared" si="9"/>
        <v>0</v>
      </c>
      <c r="AJ17" s="48"/>
      <c r="AK17" s="49"/>
      <c r="AL17" s="149">
        <f t="shared" si="10"/>
        <v>0</v>
      </c>
      <c r="AM17" s="48"/>
      <c r="AN17" s="49"/>
      <c r="AO17" s="149">
        <f t="shared" si="11"/>
        <v>0</v>
      </c>
      <c r="AP17" s="48"/>
      <c r="AQ17" s="49"/>
      <c r="AR17" s="149">
        <f t="shared" si="12"/>
        <v>0</v>
      </c>
      <c r="AS17" s="48"/>
      <c r="AT17" s="49"/>
      <c r="AU17" s="149">
        <f t="shared" si="13"/>
        <v>0</v>
      </c>
      <c r="AV17" s="48"/>
      <c r="AW17" s="49"/>
      <c r="AX17" s="149">
        <f t="shared" si="14"/>
        <v>0</v>
      </c>
      <c r="AY17" s="48"/>
      <c r="AZ17" s="49"/>
      <c r="BA17" s="149">
        <f t="shared" si="15"/>
        <v>0</v>
      </c>
      <c r="BB17" s="48"/>
      <c r="BC17" s="49"/>
      <c r="BD17" s="149">
        <f t="shared" si="16"/>
        <v>0</v>
      </c>
      <c r="BE17" s="48"/>
      <c r="BF17" s="49"/>
      <c r="BG17" s="149">
        <f t="shared" si="17"/>
        <v>0</v>
      </c>
      <c r="BH17" s="48"/>
      <c r="BI17" s="49"/>
      <c r="BJ17" s="149">
        <f t="shared" si="18"/>
        <v>0</v>
      </c>
      <c r="BK17" s="48"/>
      <c r="BL17" s="49"/>
      <c r="BM17" s="149">
        <f t="shared" si="19"/>
        <v>0</v>
      </c>
      <c r="BN17" s="48"/>
      <c r="BO17" s="49"/>
      <c r="BP17" s="149">
        <f t="shared" si="20"/>
        <v>0</v>
      </c>
      <c r="BQ17" s="48"/>
      <c r="BR17" s="49"/>
      <c r="BS17" s="149">
        <f t="shared" si="21"/>
        <v>0</v>
      </c>
      <c r="BT17" s="48"/>
      <c r="BU17" s="49"/>
      <c r="BV17" s="149">
        <f t="shared" si="22"/>
        <v>0</v>
      </c>
      <c r="BW17" s="48"/>
      <c r="BX17" s="49"/>
      <c r="BY17" s="149">
        <f t="shared" si="23"/>
        <v>0</v>
      </c>
      <c r="BZ17" s="48"/>
      <c r="CA17" s="49"/>
      <c r="CB17" s="149">
        <f t="shared" si="24"/>
        <v>0</v>
      </c>
      <c r="CC17" s="48"/>
      <c r="CD17" s="49"/>
      <c r="CE17" s="149">
        <f t="shared" si="25"/>
        <v>0</v>
      </c>
      <c r="CF17" s="48"/>
      <c r="CG17" s="49"/>
      <c r="CH17" s="149">
        <f t="shared" si="26"/>
        <v>0</v>
      </c>
      <c r="CI17" s="48"/>
      <c r="CJ17" s="49"/>
      <c r="CK17" s="149">
        <f t="shared" si="27"/>
        <v>0</v>
      </c>
      <c r="CL17" s="48"/>
      <c r="CM17" s="49"/>
      <c r="CN17" s="149">
        <f t="shared" si="28"/>
        <v>0</v>
      </c>
      <c r="CO17" s="48"/>
      <c r="CP17" s="49"/>
      <c r="CQ17" s="149">
        <f t="shared" si="29"/>
        <v>0</v>
      </c>
      <c r="CR17" s="48"/>
      <c r="CS17" s="49"/>
      <c r="CT17" s="149">
        <f t="shared" si="30"/>
        <v>0</v>
      </c>
      <c r="CU17" s="48"/>
      <c r="CV17" s="49"/>
      <c r="CW17" s="149">
        <f t="shared" si="31"/>
        <v>0</v>
      </c>
      <c r="CX17" s="48"/>
      <c r="CY17" s="49"/>
      <c r="CZ17" s="149">
        <f t="shared" si="32"/>
        <v>0</v>
      </c>
    </row>
    <row r="18" spans="1:104" ht="21" customHeight="1">
      <c r="A18" s="22">
        <v>9</v>
      </c>
      <c r="B18" s="163" t="s">
        <v>161</v>
      </c>
      <c r="C18" s="48"/>
      <c r="D18" s="49"/>
      <c r="E18" s="149">
        <f t="shared" si="33"/>
        <v>0</v>
      </c>
      <c r="F18" s="48"/>
      <c r="G18" s="49"/>
      <c r="H18" s="149">
        <f t="shared" si="0"/>
        <v>0</v>
      </c>
      <c r="I18" s="48"/>
      <c r="J18" s="49"/>
      <c r="K18" s="149">
        <f t="shared" si="1"/>
        <v>0</v>
      </c>
      <c r="L18" s="48"/>
      <c r="M18" s="49"/>
      <c r="N18" s="149">
        <f t="shared" si="2"/>
        <v>0</v>
      </c>
      <c r="O18" s="48"/>
      <c r="P18" s="49"/>
      <c r="Q18" s="149">
        <f t="shared" si="3"/>
        <v>0</v>
      </c>
      <c r="R18" s="48"/>
      <c r="S18" s="49"/>
      <c r="T18" s="149">
        <f t="shared" si="4"/>
        <v>0</v>
      </c>
      <c r="U18" s="48"/>
      <c r="V18" s="49"/>
      <c r="W18" s="149">
        <f t="shared" si="5"/>
        <v>0</v>
      </c>
      <c r="X18" s="48"/>
      <c r="Y18" s="49"/>
      <c r="Z18" s="149">
        <f t="shared" si="6"/>
        <v>0</v>
      </c>
      <c r="AA18" s="48"/>
      <c r="AB18" s="49"/>
      <c r="AC18" s="149">
        <f t="shared" si="7"/>
        <v>0</v>
      </c>
      <c r="AD18" s="48"/>
      <c r="AE18" s="49"/>
      <c r="AF18" s="149">
        <f t="shared" si="8"/>
        <v>0</v>
      </c>
      <c r="AG18" s="48"/>
      <c r="AH18" s="49"/>
      <c r="AI18" s="149">
        <f t="shared" si="9"/>
        <v>0</v>
      </c>
      <c r="AJ18" s="48"/>
      <c r="AK18" s="49"/>
      <c r="AL18" s="149">
        <f t="shared" si="10"/>
        <v>0</v>
      </c>
      <c r="AM18" s="48"/>
      <c r="AN18" s="49"/>
      <c r="AO18" s="149">
        <f t="shared" si="11"/>
        <v>0</v>
      </c>
      <c r="AP18" s="48"/>
      <c r="AQ18" s="49"/>
      <c r="AR18" s="149">
        <f t="shared" si="12"/>
        <v>0</v>
      </c>
      <c r="AS18" s="48"/>
      <c r="AT18" s="49"/>
      <c r="AU18" s="149">
        <f t="shared" si="13"/>
        <v>0</v>
      </c>
      <c r="AV18" s="48"/>
      <c r="AW18" s="49"/>
      <c r="AX18" s="149">
        <f t="shared" si="14"/>
        <v>0</v>
      </c>
      <c r="AY18" s="48"/>
      <c r="AZ18" s="49"/>
      <c r="BA18" s="149">
        <f t="shared" si="15"/>
        <v>0</v>
      </c>
      <c r="BB18" s="48"/>
      <c r="BC18" s="49"/>
      <c r="BD18" s="149">
        <f t="shared" si="16"/>
        <v>0</v>
      </c>
      <c r="BE18" s="48"/>
      <c r="BF18" s="49"/>
      <c r="BG18" s="149">
        <f t="shared" si="17"/>
        <v>0</v>
      </c>
      <c r="BH18" s="48"/>
      <c r="BI18" s="49"/>
      <c r="BJ18" s="149">
        <f t="shared" si="18"/>
        <v>0</v>
      </c>
      <c r="BK18" s="48"/>
      <c r="BL18" s="49"/>
      <c r="BM18" s="149">
        <f t="shared" si="19"/>
        <v>0</v>
      </c>
      <c r="BN18" s="48"/>
      <c r="BO18" s="49"/>
      <c r="BP18" s="149">
        <f t="shared" si="20"/>
        <v>0</v>
      </c>
      <c r="BQ18" s="48"/>
      <c r="BR18" s="49"/>
      <c r="BS18" s="149">
        <f t="shared" si="21"/>
        <v>0</v>
      </c>
      <c r="BT18" s="48"/>
      <c r="BU18" s="49"/>
      <c r="BV18" s="149">
        <f t="shared" si="22"/>
        <v>0</v>
      </c>
      <c r="BW18" s="48"/>
      <c r="BX18" s="49"/>
      <c r="BY18" s="149">
        <f t="shared" si="23"/>
        <v>0</v>
      </c>
      <c r="BZ18" s="48"/>
      <c r="CA18" s="49"/>
      <c r="CB18" s="149">
        <f t="shared" si="24"/>
        <v>0</v>
      </c>
      <c r="CC18" s="48"/>
      <c r="CD18" s="49"/>
      <c r="CE18" s="149">
        <f t="shared" si="25"/>
        <v>0</v>
      </c>
      <c r="CF18" s="48"/>
      <c r="CG18" s="49"/>
      <c r="CH18" s="149">
        <f t="shared" si="26"/>
        <v>0</v>
      </c>
      <c r="CI18" s="48"/>
      <c r="CJ18" s="49"/>
      <c r="CK18" s="149">
        <f t="shared" si="27"/>
        <v>0</v>
      </c>
      <c r="CL18" s="48"/>
      <c r="CM18" s="49"/>
      <c r="CN18" s="149">
        <f t="shared" si="28"/>
        <v>0</v>
      </c>
      <c r="CO18" s="48"/>
      <c r="CP18" s="49"/>
      <c r="CQ18" s="149">
        <f t="shared" si="29"/>
        <v>0</v>
      </c>
      <c r="CR18" s="48"/>
      <c r="CS18" s="49"/>
      <c r="CT18" s="149">
        <f t="shared" si="30"/>
        <v>0</v>
      </c>
      <c r="CU18" s="48"/>
      <c r="CV18" s="49"/>
      <c r="CW18" s="149">
        <f t="shared" si="31"/>
        <v>0</v>
      </c>
      <c r="CX18" s="48"/>
      <c r="CY18" s="49"/>
      <c r="CZ18" s="149">
        <f t="shared" si="32"/>
        <v>0</v>
      </c>
    </row>
    <row r="19" spans="1:104" ht="21" customHeight="1">
      <c r="A19" s="22">
        <v>10</v>
      </c>
      <c r="B19" s="163" t="s">
        <v>162</v>
      </c>
      <c r="C19" s="48"/>
      <c r="D19" s="49"/>
      <c r="E19" s="149">
        <f t="shared" si="33"/>
        <v>0</v>
      </c>
      <c r="F19" s="48"/>
      <c r="G19" s="49"/>
      <c r="H19" s="149">
        <f t="shared" si="0"/>
        <v>0</v>
      </c>
      <c r="I19" s="48"/>
      <c r="J19" s="49"/>
      <c r="K19" s="149">
        <f t="shared" si="1"/>
        <v>0</v>
      </c>
      <c r="L19" s="48"/>
      <c r="M19" s="49"/>
      <c r="N19" s="149">
        <f t="shared" si="2"/>
        <v>0</v>
      </c>
      <c r="O19" s="48"/>
      <c r="P19" s="49"/>
      <c r="Q19" s="149">
        <f t="shared" si="3"/>
        <v>0</v>
      </c>
      <c r="R19" s="48"/>
      <c r="S19" s="49"/>
      <c r="T19" s="149">
        <f t="shared" si="4"/>
        <v>0</v>
      </c>
      <c r="U19" s="48"/>
      <c r="V19" s="49"/>
      <c r="W19" s="149">
        <f t="shared" si="5"/>
        <v>0</v>
      </c>
      <c r="X19" s="48"/>
      <c r="Y19" s="49"/>
      <c r="Z19" s="149">
        <f t="shared" si="6"/>
        <v>0</v>
      </c>
      <c r="AA19" s="48"/>
      <c r="AB19" s="49"/>
      <c r="AC19" s="149">
        <f t="shared" si="7"/>
        <v>0</v>
      </c>
      <c r="AD19" s="48"/>
      <c r="AE19" s="49"/>
      <c r="AF19" s="149">
        <f t="shared" si="8"/>
        <v>0</v>
      </c>
      <c r="AG19" s="48"/>
      <c r="AH19" s="49"/>
      <c r="AI19" s="149">
        <f t="shared" si="9"/>
        <v>0</v>
      </c>
      <c r="AJ19" s="48"/>
      <c r="AK19" s="49"/>
      <c r="AL19" s="149">
        <f t="shared" si="10"/>
        <v>0</v>
      </c>
      <c r="AM19" s="48"/>
      <c r="AN19" s="49"/>
      <c r="AO19" s="149">
        <f t="shared" si="11"/>
        <v>0</v>
      </c>
      <c r="AP19" s="48"/>
      <c r="AQ19" s="49"/>
      <c r="AR19" s="149">
        <f t="shared" si="12"/>
        <v>0</v>
      </c>
      <c r="AS19" s="48"/>
      <c r="AT19" s="49"/>
      <c r="AU19" s="149">
        <f t="shared" si="13"/>
        <v>0</v>
      </c>
      <c r="AV19" s="48"/>
      <c r="AW19" s="49"/>
      <c r="AX19" s="149">
        <f t="shared" si="14"/>
        <v>0</v>
      </c>
      <c r="AY19" s="48"/>
      <c r="AZ19" s="49"/>
      <c r="BA19" s="149">
        <f t="shared" si="15"/>
        <v>0</v>
      </c>
      <c r="BB19" s="48"/>
      <c r="BC19" s="49"/>
      <c r="BD19" s="149">
        <f t="shared" si="16"/>
        <v>0</v>
      </c>
      <c r="BE19" s="48"/>
      <c r="BF19" s="49"/>
      <c r="BG19" s="149">
        <f t="shared" si="17"/>
        <v>0</v>
      </c>
      <c r="BH19" s="48"/>
      <c r="BI19" s="49"/>
      <c r="BJ19" s="149">
        <f t="shared" si="18"/>
        <v>0</v>
      </c>
      <c r="BK19" s="48"/>
      <c r="BL19" s="49"/>
      <c r="BM19" s="149">
        <f t="shared" si="19"/>
        <v>0</v>
      </c>
      <c r="BN19" s="48"/>
      <c r="BO19" s="49"/>
      <c r="BP19" s="149">
        <f t="shared" si="20"/>
        <v>0</v>
      </c>
      <c r="BQ19" s="48"/>
      <c r="BR19" s="49"/>
      <c r="BS19" s="149">
        <f t="shared" si="21"/>
        <v>0</v>
      </c>
      <c r="BT19" s="48"/>
      <c r="BU19" s="49"/>
      <c r="BV19" s="149">
        <f t="shared" si="22"/>
        <v>0</v>
      </c>
      <c r="BW19" s="48"/>
      <c r="BX19" s="49"/>
      <c r="BY19" s="149">
        <f t="shared" si="23"/>
        <v>0</v>
      </c>
      <c r="BZ19" s="48"/>
      <c r="CA19" s="49"/>
      <c r="CB19" s="149">
        <f t="shared" si="24"/>
        <v>0</v>
      </c>
      <c r="CC19" s="48"/>
      <c r="CD19" s="49"/>
      <c r="CE19" s="149">
        <f t="shared" si="25"/>
        <v>0</v>
      </c>
      <c r="CF19" s="48"/>
      <c r="CG19" s="49"/>
      <c r="CH19" s="149">
        <f t="shared" si="26"/>
        <v>0</v>
      </c>
      <c r="CI19" s="48"/>
      <c r="CJ19" s="49"/>
      <c r="CK19" s="149">
        <f t="shared" si="27"/>
        <v>0</v>
      </c>
      <c r="CL19" s="48"/>
      <c r="CM19" s="49"/>
      <c r="CN19" s="149">
        <f t="shared" si="28"/>
        <v>0</v>
      </c>
      <c r="CO19" s="48"/>
      <c r="CP19" s="49"/>
      <c r="CQ19" s="149">
        <f t="shared" si="29"/>
        <v>0</v>
      </c>
      <c r="CR19" s="48"/>
      <c r="CS19" s="49"/>
      <c r="CT19" s="149">
        <f t="shared" si="30"/>
        <v>0</v>
      </c>
      <c r="CU19" s="48"/>
      <c r="CV19" s="49"/>
      <c r="CW19" s="149">
        <f t="shared" si="31"/>
        <v>0</v>
      </c>
      <c r="CX19" s="48"/>
      <c r="CY19" s="49"/>
      <c r="CZ19" s="149">
        <f t="shared" si="32"/>
        <v>0</v>
      </c>
    </row>
    <row r="20" spans="1:104" ht="21" customHeight="1">
      <c r="A20" s="22">
        <v>11</v>
      </c>
      <c r="B20" s="163" t="s">
        <v>163</v>
      </c>
      <c r="C20" s="48"/>
      <c r="D20" s="49"/>
      <c r="E20" s="149">
        <f t="shared" si="33"/>
        <v>0</v>
      </c>
      <c r="F20" s="48"/>
      <c r="G20" s="49"/>
      <c r="H20" s="149">
        <f t="shared" si="0"/>
        <v>0</v>
      </c>
      <c r="I20" s="48"/>
      <c r="J20" s="49"/>
      <c r="K20" s="149">
        <f t="shared" si="1"/>
        <v>0</v>
      </c>
      <c r="L20" s="48"/>
      <c r="M20" s="49"/>
      <c r="N20" s="149">
        <f t="shared" si="2"/>
        <v>0</v>
      </c>
      <c r="O20" s="48"/>
      <c r="P20" s="49"/>
      <c r="Q20" s="149">
        <f t="shared" si="3"/>
        <v>0</v>
      </c>
      <c r="R20" s="48"/>
      <c r="S20" s="49"/>
      <c r="T20" s="149">
        <f t="shared" si="4"/>
        <v>0</v>
      </c>
      <c r="U20" s="48"/>
      <c r="V20" s="49"/>
      <c r="W20" s="149">
        <f t="shared" si="5"/>
        <v>0</v>
      </c>
      <c r="X20" s="48"/>
      <c r="Y20" s="49"/>
      <c r="Z20" s="149">
        <f t="shared" si="6"/>
        <v>0</v>
      </c>
      <c r="AA20" s="48"/>
      <c r="AB20" s="49"/>
      <c r="AC20" s="149">
        <f t="shared" si="7"/>
        <v>0</v>
      </c>
      <c r="AD20" s="48"/>
      <c r="AE20" s="49"/>
      <c r="AF20" s="149">
        <f t="shared" si="8"/>
        <v>0</v>
      </c>
      <c r="AG20" s="48"/>
      <c r="AH20" s="49"/>
      <c r="AI20" s="149">
        <f t="shared" si="9"/>
        <v>0</v>
      </c>
      <c r="AJ20" s="48"/>
      <c r="AK20" s="49"/>
      <c r="AL20" s="149">
        <f t="shared" si="10"/>
        <v>0</v>
      </c>
      <c r="AM20" s="48"/>
      <c r="AN20" s="49"/>
      <c r="AO20" s="149">
        <f t="shared" si="11"/>
        <v>0</v>
      </c>
      <c r="AP20" s="48"/>
      <c r="AQ20" s="49"/>
      <c r="AR20" s="149">
        <f t="shared" si="12"/>
        <v>0</v>
      </c>
      <c r="AS20" s="48"/>
      <c r="AT20" s="49"/>
      <c r="AU20" s="149">
        <f t="shared" si="13"/>
        <v>0</v>
      </c>
      <c r="AV20" s="48"/>
      <c r="AW20" s="49"/>
      <c r="AX20" s="149">
        <f t="shared" si="14"/>
        <v>0</v>
      </c>
      <c r="AY20" s="48"/>
      <c r="AZ20" s="49"/>
      <c r="BA20" s="149">
        <f t="shared" si="15"/>
        <v>0</v>
      </c>
      <c r="BB20" s="48"/>
      <c r="BC20" s="49"/>
      <c r="BD20" s="149">
        <f t="shared" si="16"/>
        <v>0</v>
      </c>
      <c r="BE20" s="48"/>
      <c r="BF20" s="49"/>
      <c r="BG20" s="149">
        <f t="shared" si="17"/>
        <v>0</v>
      </c>
      <c r="BH20" s="48"/>
      <c r="BI20" s="49"/>
      <c r="BJ20" s="149">
        <f t="shared" si="18"/>
        <v>0</v>
      </c>
      <c r="BK20" s="48"/>
      <c r="BL20" s="49"/>
      <c r="BM20" s="149">
        <f t="shared" si="19"/>
        <v>0</v>
      </c>
      <c r="BN20" s="48"/>
      <c r="BO20" s="49"/>
      <c r="BP20" s="149">
        <f t="shared" si="20"/>
        <v>0</v>
      </c>
      <c r="BQ20" s="48"/>
      <c r="BR20" s="49"/>
      <c r="BS20" s="149">
        <f t="shared" si="21"/>
        <v>0</v>
      </c>
      <c r="BT20" s="48"/>
      <c r="BU20" s="49"/>
      <c r="BV20" s="149">
        <f t="shared" si="22"/>
        <v>0</v>
      </c>
      <c r="BW20" s="48"/>
      <c r="BX20" s="49"/>
      <c r="BY20" s="149">
        <f t="shared" si="23"/>
        <v>0</v>
      </c>
      <c r="BZ20" s="48"/>
      <c r="CA20" s="49"/>
      <c r="CB20" s="149">
        <f t="shared" si="24"/>
        <v>0</v>
      </c>
      <c r="CC20" s="48"/>
      <c r="CD20" s="49"/>
      <c r="CE20" s="149">
        <f t="shared" si="25"/>
        <v>0</v>
      </c>
      <c r="CF20" s="48"/>
      <c r="CG20" s="49"/>
      <c r="CH20" s="149">
        <f t="shared" si="26"/>
        <v>0</v>
      </c>
      <c r="CI20" s="48"/>
      <c r="CJ20" s="49"/>
      <c r="CK20" s="149">
        <f t="shared" si="27"/>
        <v>0</v>
      </c>
      <c r="CL20" s="48"/>
      <c r="CM20" s="49"/>
      <c r="CN20" s="149">
        <f t="shared" si="28"/>
        <v>0</v>
      </c>
      <c r="CO20" s="48"/>
      <c r="CP20" s="49"/>
      <c r="CQ20" s="149">
        <f t="shared" si="29"/>
        <v>0</v>
      </c>
      <c r="CR20" s="48"/>
      <c r="CS20" s="49"/>
      <c r="CT20" s="149">
        <f t="shared" si="30"/>
        <v>0</v>
      </c>
      <c r="CU20" s="48"/>
      <c r="CV20" s="49"/>
      <c r="CW20" s="149">
        <f t="shared" si="31"/>
        <v>0</v>
      </c>
      <c r="CX20" s="48"/>
      <c r="CY20" s="49"/>
      <c r="CZ20" s="149">
        <f t="shared" si="32"/>
        <v>0</v>
      </c>
    </row>
    <row r="21" spans="1:104" ht="21" customHeight="1">
      <c r="A21" s="22">
        <v>12</v>
      </c>
      <c r="B21" s="163" t="s">
        <v>164</v>
      </c>
      <c r="C21" s="48"/>
      <c r="D21" s="49"/>
      <c r="E21" s="149">
        <f t="shared" si="33"/>
        <v>0</v>
      </c>
      <c r="F21" s="48"/>
      <c r="G21" s="49"/>
      <c r="H21" s="149">
        <f t="shared" si="0"/>
        <v>0</v>
      </c>
      <c r="I21" s="48"/>
      <c r="J21" s="49"/>
      <c r="K21" s="149">
        <f t="shared" si="1"/>
        <v>0</v>
      </c>
      <c r="L21" s="48"/>
      <c r="M21" s="49"/>
      <c r="N21" s="149">
        <f t="shared" si="2"/>
        <v>0</v>
      </c>
      <c r="O21" s="48"/>
      <c r="P21" s="49"/>
      <c r="Q21" s="149">
        <f t="shared" si="3"/>
        <v>0</v>
      </c>
      <c r="R21" s="48"/>
      <c r="S21" s="49"/>
      <c r="T21" s="149">
        <f t="shared" si="4"/>
        <v>0</v>
      </c>
      <c r="U21" s="48"/>
      <c r="V21" s="49"/>
      <c r="W21" s="149">
        <f t="shared" si="5"/>
        <v>0</v>
      </c>
      <c r="X21" s="48"/>
      <c r="Y21" s="49"/>
      <c r="Z21" s="149">
        <f t="shared" si="6"/>
        <v>0</v>
      </c>
      <c r="AA21" s="48"/>
      <c r="AB21" s="49"/>
      <c r="AC21" s="149">
        <f t="shared" si="7"/>
        <v>0</v>
      </c>
      <c r="AD21" s="48"/>
      <c r="AE21" s="49"/>
      <c r="AF21" s="149">
        <f t="shared" si="8"/>
        <v>0</v>
      </c>
      <c r="AG21" s="48"/>
      <c r="AH21" s="49"/>
      <c r="AI21" s="149">
        <f t="shared" si="9"/>
        <v>0</v>
      </c>
      <c r="AJ21" s="48"/>
      <c r="AK21" s="49"/>
      <c r="AL21" s="149">
        <f t="shared" si="10"/>
        <v>0</v>
      </c>
      <c r="AM21" s="48"/>
      <c r="AN21" s="49"/>
      <c r="AO21" s="149">
        <f t="shared" si="11"/>
        <v>0</v>
      </c>
      <c r="AP21" s="48"/>
      <c r="AQ21" s="49"/>
      <c r="AR21" s="149">
        <f t="shared" si="12"/>
        <v>0</v>
      </c>
      <c r="AS21" s="48"/>
      <c r="AT21" s="49"/>
      <c r="AU21" s="149">
        <f t="shared" si="13"/>
        <v>0</v>
      </c>
      <c r="AV21" s="48"/>
      <c r="AW21" s="49"/>
      <c r="AX21" s="149">
        <f t="shared" si="14"/>
        <v>0</v>
      </c>
      <c r="AY21" s="48"/>
      <c r="AZ21" s="49"/>
      <c r="BA21" s="149">
        <f t="shared" si="15"/>
        <v>0</v>
      </c>
      <c r="BB21" s="48"/>
      <c r="BC21" s="49"/>
      <c r="BD21" s="149">
        <f t="shared" si="16"/>
        <v>0</v>
      </c>
      <c r="BE21" s="48"/>
      <c r="BF21" s="49"/>
      <c r="BG21" s="149">
        <f t="shared" si="17"/>
        <v>0</v>
      </c>
      <c r="BH21" s="48"/>
      <c r="BI21" s="49"/>
      <c r="BJ21" s="149">
        <f t="shared" si="18"/>
        <v>0</v>
      </c>
      <c r="BK21" s="48"/>
      <c r="BL21" s="49"/>
      <c r="BM21" s="149">
        <f t="shared" si="19"/>
        <v>0</v>
      </c>
      <c r="BN21" s="48"/>
      <c r="BO21" s="49"/>
      <c r="BP21" s="149">
        <f t="shared" si="20"/>
        <v>0</v>
      </c>
      <c r="BQ21" s="48"/>
      <c r="BR21" s="49"/>
      <c r="BS21" s="149">
        <f t="shared" si="21"/>
        <v>0</v>
      </c>
      <c r="BT21" s="48"/>
      <c r="BU21" s="49"/>
      <c r="BV21" s="149">
        <f t="shared" si="22"/>
        <v>0</v>
      </c>
      <c r="BW21" s="48"/>
      <c r="BX21" s="49"/>
      <c r="BY21" s="149">
        <f t="shared" si="23"/>
        <v>0</v>
      </c>
      <c r="BZ21" s="48"/>
      <c r="CA21" s="49"/>
      <c r="CB21" s="149">
        <f t="shared" si="24"/>
        <v>0</v>
      </c>
      <c r="CC21" s="48"/>
      <c r="CD21" s="49"/>
      <c r="CE21" s="149">
        <f t="shared" si="25"/>
        <v>0</v>
      </c>
      <c r="CF21" s="48"/>
      <c r="CG21" s="49"/>
      <c r="CH21" s="149">
        <f t="shared" si="26"/>
        <v>0</v>
      </c>
      <c r="CI21" s="48"/>
      <c r="CJ21" s="49"/>
      <c r="CK21" s="149">
        <f t="shared" si="27"/>
        <v>0</v>
      </c>
      <c r="CL21" s="48"/>
      <c r="CM21" s="49"/>
      <c r="CN21" s="149">
        <f t="shared" si="28"/>
        <v>0</v>
      </c>
      <c r="CO21" s="48"/>
      <c r="CP21" s="49"/>
      <c r="CQ21" s="149">
        <f t="shared" si="29"/>
        <v>0</v>
      </c>
      <c r="CR21" s="48"/>
      <c r="CS21" s="49"/>
      <c r="CT21" s="149">
        <f t="shared" si="30"/>
        <v>0</v>
      </c>
      <c r="CU21" s="48"/>
      <c r="CV21" s="49"/>
      <c r="CW21" s="149">
        <f t="shared" si="31"/>
        <v>0</v>
      </c>
      <c r="CX21" s="48"/>
      <c r="CY21" s="49"/>
      <c r="CZ21" s="149">
        <f t="shared" si="32"/>
        <v>0</v>
      </c>
    </row>
    <row r="22" spans="1:104" ht="21" customHeight="1">
      <c r="A22" s="22">
        <v>13</v>
      </c>
      <c r="B22" s="163" t="s">
        <v>165</v>
      </c>
      <c r="C22" s="48"/>
      <c r="D22" s="49"/>
      <c r="E22" s="149">
        <f t="shared" si="33"/>
        <v>0</v>
      </c>
      <c r="F22" s="48"/>
      <c r="G22" s="49"/>
      <c r="H22" s="149">
        <f t="shared" si="0"/>
        <v>0</v>
      </c>
      <c r="I22" s="48"/>
      <c r="J22" s="49"/>
      <c r="K22" s="149">
        <f t="shared" si="1"/>
        <v>0</v>
      </c>
      <c r="L22" s="48"/>
      <c r="M22" s="49"/>
      <c r="N22" s="149">
        <f t="shared" si="2"/>
        <v>0</v>
      </c>
      <c r="O22" s="48"/>
      <c r="P22" s="49"/>
      <c r="Q22" s="149">
        <f t="shared" si="3"/>
        <v>0</v>
      </c>
      <c r="R22" s="48"/>
      <c r="S22" s="49"/>
      <c r="T22" s="149">
        <f t="shared" si="4"/>
        <v>0</v>
      </c>
      <c r="U22" s="48"/>
      <c r="V22" s="49"/>
      <c r="W22" s="149">
        <f t="shared" si="5"/>
        <v>0</v>
      </c>
      <c r="X22" s="48"/>
      <c r="Y22" s="49"/>
      <c r="Z22" s="149">
        <f t="shared" si="6"/>
        <v>0</v>
      </c>
      <c r="AA22" s="48"/>
      <c r="AB22" s="49"/>
      <c r="AC22" s="149">
        <f t="shared" si="7"/>
        <v>0</v>
      </c>
      <c r="AD22" s="48"/>
      <c r="AE22" s="49"/>
      <c r="AF22" s="149">
        <f t="shared" si="8"/>
        <v>0</v>
      </c>
      <c r="AG22" s="48"/>
      <c r="AH22" s="49"/>
      <c r="AI22" s="149">
        <f t="shared" si="9"/>
        <v>0</v>
      </c>
      <c r="AJ22" s="48"/>
      <c r="AK22" s="49"/>
      <c r="AL22" s="149">
        <f t="shared" si="10"/>
        <v>0</v>
      </c>
      <c r="AM22" s="48"/>
      <c r="AN22" s="49"/>
      <c r="AO22" s="149">
        <f t="shared" si="11"/>
        <v>0</v>
      </c>
      <c r="AP22" s="48"/>
      <c r="AQ22" s="49"/>
      <c r="AR22" s="149">
        <f t="shared" si="12"/>
        <v>0</v>
      </c>
      <c r="AS22" s="48"/>
      <c r="AT22" s="49"/>
      <c r="AU22" s="149">
        <f t="shared" si="13"/>
        <v>0</v>
      </c>
      <c r="AV22" s="48"/>
      <c r="AW22" s="49"/>
      <c r="AX22" s="149">
        <f t="shared" si="14"/>
        <v>0</v>
      </c>
      <c r="AY22" s="48"/>
      <c r="AZ22" s="49"/>
      <c r="BA22" s="149">
        <f t="shared" si="15"/>
        <v>0</v>
      </c>
      <c r="BB22" s="48"/>
      <c r="BC22" s="49"/>
      <c r="BD22" s="149">
        <f t="shared" si="16"/>
        <v>0</v>
      </c>
      <c r="BE22" s="48"/>
      <c r="BF22" s="49"/>
      <c r="BG22" s="149">
        <f t="shared" si="17"/>
        <v>0</v>
      </c>
      <c r="BH22" s="48"/>
      <c r="BI22" s="49"/>
      <c r="BJ22" s="149">
        <f t="shared" si="18"/>
        <v>0</v>
      </c>
      <c r="BK22" s="48"/>
      <c r="BL22" s="49"/>
      <c r="BM22" s="149">
        <f t="shared" si="19"/>
        <v>0</v>
      </c>
      <c r="BN22" s="48"/>
      <c r="BO22" s="49"/>
      <c r="BP22" s="149">
        <f t="shared" si="20"/>
        <v>0</v>
      </c>
      <c r="BQ22" s="48"/>
      <c r="BR22" s="49"/>
      <c r="BS22" s="149">
        <f t="shared" si="21"/>
        <v>0</v>
      </c>
      <c r="BT22" s="48"/>
      <c r="BU22" s="49"/>
      <c r="BV22" s="149">
        <f t="shared" si="22"/>
        <v>0</v>
      </c>
      <c r="BW22" s="48"/>
      <c r="BX22" s="49"/>
      <c r="BY22" s="149">
        <f t="shared" si="23"/>
        <v>0</v>
      </c>
      <c r="BZ22" s="48"/>
      <c r="CA22" s="49"/>
      <c r="CB22" s="149">
        <f t="shared" si="24"/>
        <v>0</v>
      </c>
      <c r="CC22" s="48"/>
      <c r="CD22" s="49"/>
      <c r="CE22" s="149">
        <f t="shared" si="25"/>
        <v>0</v>
      </c>
      <c r="CF22" s="48"/>
      <c r="CG22" s="49"/>
      <c r="CH22" s="149">
        <f t="shared" si="26"/>
        <v>0</v>
      </c>
      <c r="CI22" s="48"/>
      <c r="CJ22" s="49"/>
      <c r="CK22" s="149">
        <f t="shared" si="27"/>
        <v>0</v>
      </c>
      <c r="CL22" s="48"/>
      <c r="CM22" s="49"/>
      <c r="CN22" s="149">
        <f t="shared" si="28"/>
        <v>0</v>
      </c>
      <c r="CO22" s="48"/>
      <c r="CP22" s="49"/>
      <c r="CQ22" s="149">
        <f t="shared" si="29"/>
        <v>0</v>
      </c>
      <c r="CR22" s="48"/>
      <c r="CS22" s="49"/>
      <c r="CT22" s="149">
        <f t="shared" si="30"/>
        <v>0</v>
      </c>
      <c r="CU22" s="48"/>
      <c r="CV22" s="49"/>
      <c r="CW22" s="149">
        <f t="shared" si="31"/>
        <v>0</v>
      </c>
      <c r="CX22" s="48"/>
      <c r="CY22" s="49"/>
      <c r="CZ22" s="149">
        <f t="shared" si="32"/>
        <v>0</v>
      </c>
    </row>
    <row r="23" spans="1:104" ht="21" customHeight="1">
      <c r="A23" s="22">
        <v>14</v>
      </c>
      <c r="B23" s="163" t="s">
        <v>166</v>
      </c>
      <c r="C23" s="48"/>
      <c r="D23" s="49"/>
      <c r="E23" s="149">
        <f t="shared" si="33"/>
        <v>0</v>
      </c>
      <c r="F23" s="48"/>
      <c r="G23" s="49"/>
      <c r="H23" s="149">
        <f t="shared" si="0"/>
        <v>0</v>
      </c>
      <c r="I23" s="48"/>
      <c r="J23" s="49"/>
      <c r="K23" s="149">
        <f t="shared" si="1"/>
        <v>0</v>
      </c>
      <c r="L23" s="48"/>
      <c r="M23" s="49"/>
      <c r="N23" s="149">
        <f t="shared" si="2"/>
        <v>0</v>
      </c>
      <c r="O23" s="48"/>
      <c r="P23" s="49"/>
      <c r="Q23" s="149">
        <f t="shared" si="3"/>
        <v>0</v>
      </c>
      <c r="R23" s="48"/>
      <c r="S23" s="49"/>
      <c r="T23" s="149">
        <f t="shared" si="4"/>
        <v>0</v>
      </c>
      <c r="U23" s="48"/>
      <c r="V23" s="49"/>
      <c r="W23" s="149">
        <f t="shared" si="5"/>
        <v>0</v>
      </c>
      <c r="X23" s="48"/>
      <c r="Y23" s="49"/>
      <c r="Z23" s="149">
        <f t="shared" si="6"/>
        <v>0</v>
      </c>
      <c r="AA23" s="48"/>
      <c r="AB23" s="49"/>
      <c r="AC23" s="149">
        <f t="shared" si="7"/>
        <v>0</v>
      </c>
      <c r="AD23" s="48"/>
      <c r="AE23" s="49"/>
      <c r="AF23" s="149">
        <f t="shared" si="8"/>
        <v>0</v>
      </c>
      <c r="AG23" s="48"/>
      <c r="AH23" s="49"/>
      <c r="AI23" s="149">
        <f t="shared" si="9"/>
        <v>0</v>
      </c>
      <c r="AJ23" s="48"/>
      <c r="AK23" s="49"/>
      <c r="AL23" s="149">
        <f t="shared" si="10"/>
        <v>0</v>
      </c>
      <c r="AM23" s="48"/>
      <c r="AN23" s="49"/>
      <c r="AO23" s="149">
        <f t="shared" si="11"/>
        <v>0</v>
      </c>
      <c r="AP23" s="48"/>
      <c r="AQ23" s="49"/>
      <c r="AR23" s="149">
        <f t="shared" si="12"/>
        <v>0</v>
      </c>
      <c r="AS23" s="48"/>
      <c r="AT23" s="49"/>
      <c r="AU23" s="149">
        <f t="shared" si="13"/>
        <v>0</v>
      </c>
      <c r="AV23" s="48"/>
      <c r="AW23" s="49"/>
      <c r="AX23" s="149">
        <f t="shared" si="14"/>
        <v>0</v>
      </c>
      <c r="AY23" s="48"/>
      <c r="AZ23" s="49"/>
      <c r="BA23" s="149">
        <f t="shared" si="15"/>
        <v>0</v>
      </c>
      <c r="BB23" s="48"/>
      <c r="BC23" s="49"/>
      <c r="BD23" s="149">
        <f t="shared" si="16"/>
        <v>0</v>
      </c>
      <c r="BE23" s="48"/>
      <c r="BF23" s="49"/>
      <c r="BG23" s="149">
        <f t="shared" si="17"/>
        <v>0</v>
      </c>
      <c r="BH23" s="48"/>
      <c r="BI23" s="49"/>
      <c r="BJ23" s="149">
        <f t="shared" si="18"/>
        <v>0</v>
      </c>
      <c r="BK23" s="48"/>
      <c r="BL23" s="49"/>
      <c r="BM23" s="149">
        <f t="shared" si="19"/>
        <v>0</v>
      </c>
      <c r="BN23" s="48"/>
      <c r="BO23" s="49"/>
      <c r="BP23" s="149">
        <f t="shared" si="20"/>
        <v>0</v>
      </c>
      <c r="BQ23" s="48"/>
      <c r="BR23" s="49"/>
      <c r="BS23" s="149">
        <f t="shared" si="21"/>
        <v>0</v>
      </c>
      <c r="BT23" s="48"/>
      <c r="BU23" s="49"/>
      <c r="BV23" s="149">
        <f t="shared" si="22"/>
        <v>0</v>
      </c>
      <c r="BW23" s="48"/>
      <c r="BX23" s="49"/>
      <c r="BY23" s="149">
        <f t="shared" si="23"/>
        <v>0</v>
      </c>
      <c r="BZ23" s="48"/>
      <c r="CA23" s="49"/>
      <c r="CB23" s="149">
        <f t="shared" si="24"/>
        <v>0</v>
      </c>
      <c r="CC23" s="48"/>
      <c r="CD23" s="49"/>
      <c r="CE23" s="149">
        <f t="shared" si="25"/>
        <v>0</v>
      </c>
      <c r="CF23" s="48"/>
      <c r="CG23" s="49"/>
      <c r="CH23" s="149">
        <f t="shared" si="26"/>
        <v>0</v>
      </c>
      <c r="CI23" s="48"/>
      <c r="CJ23" s="49"/>
      <c r="CK23" s="149">
        <f t="shared" si="27"/>
        <v>0</v>
      </c>
      <c r="CL23" s="48"/>
      <c r="CM23" s="49"/>
      <c r="CN23" s="149">
        <f t="shared" si="28"/>
        <v>0</v>
      </c>
      <c r="CO23" s="48"/>
      <c r="CP23" s="49"/>
      <c r="CQ23" s="149">
        <f t="shared" si="29"/>
        <v>0</v>
      </c>
      <c r="CR23" s="48"/>
      <c r="CS23" s="49"/>
      <c r="CT23" s="149">
        <f t="shared" si="30"/>
        <v>0</v>
      </c>
      <c r="CU23" s="48"/>
      <c r="CV23" s="49"/>
      <c r="CW23" s="149">
        <f t="shared" si="31"/>
        <v>0</v>
      </c>
      <c r="CX23" s="48"/>
      <c r="CY23" s="49"/>
      <c r="CZ23" s="149">
        <f t="shared" si="32"/>
        <v>0</v>
      </c>
    </row>
    <row r="24" spans="1:104" ht="21" customHeight="1">
      <c r="A24" s="22">
        <v>15</v>
      </c>
      <c r="B24" s="163" t="s">
        <v>167</v>
      </c>
      <c r="C24" s="48"/>
      <c r="D24" s="49"/>
      <c r="E24" s="149">
        <f t="shared" si="33"/>
        <v>0</v>
      </c>
      <c r="F24" s="48"/>
      <c r="G24" s="49"/>
      <c r="H24" s="149">
        <f t="shared" si="0"/>
        <v>0</v>
      </c>
      <c r="I24" s="48"/>
      <c r="J24" s="49"/>
      <c r="K24" s="149">
        <f t="shared" si="1"/>
        <v>0</v>
      </c>
      <c r="L24" s="48"/>
      <c r="M24" s="49"/>
      <c r="N24" s="149">
        <f t="shared" si="2"/>
        <v>0</v>
      </c>
      <c r="O24" s="48"/>
      <c r="P24" s="49"/>
      <c r="Q24" s="149">
        <f t="shared" si="3"/>
        <v>0</v>
      </c>
      <c r="R24" s="48"/>
      <c r="S24" s="49"/>
      <c r="T24" s="149">
        <f t="shared" si="4"/>
        <v>0</v>
      </c>
      <c r="U24" s="48"/>
      <c r="V24" s="49"/>
      <c r="W24" s="149">
        <f t="shared" si="5"/>
        <v>0</v>
      </c>
      <c r="X24" s="48"/>
      <c r="Y24" s="49"/>
      <c r="Z24" s="149">
        <f t="shared" si="6"/>
        <v>0</v>
      </c>
      <c r="AA24" s="48"/>
      <c r="AB24" s="49"/>
      <c r="AC24" s="149">
        <f t="shared" si="7"/>
        <v>0</v>
      </c>
      <c r="AD24" s="48"/>
      <c r="AE24" s="49"/>
      <c r="AF24" s="149">
        <f t="shared" si="8"/>
        <v>0</v>
      </c>
      <c r="AG24" s="48"/>
      <c r="AH24" s="49"/>
      <c r="AI24" s="149">
        <f t="shared" si="9"/>
        <v>0</v>
      </c>
      <c r="AJ24" s="48"/>
      <c r="AK24" s="49"/>
      <c r="AL24" s="149">
        <f t="shared" si="10"/>
        <v>0</v>
      </c>
      <c r="AM24" s="48"/>
      <c r="AN24" s="49"/>
      <c r="AO24" s="149">
        <f t="shared" si="11"/>
        <v>0</v>
      </c>
      <c r="AP24" s="48"/>
      <c r="AQ24" s="49"/>
      <c r="AR24" s="149">
        <f t="shared" si="12"/>
        <v>0</v>
      </c>
      <c r="AS24" s="48"/>
      <c r="AT24" s="49"/>
      <c r="AU24" s="149">
        <f t="shared" si="13"/>
        <v>0</v>
      </c>
      <c r="AV24" s="48"/>
      <c r="AW24" s="49"/>
      <c r="AX24" s="149">
        <f t="shared" si="14"/>
        <v>0</v>
      </c>
      <c r="AY24" s="48"/>
      <c r="AZ24" s="49"/>
      <c r="BA24" s="149">
        <f t="shared" si="15"/>
        <v>0</v>
      </c>
      <c r="BB24" s="48"/>
      <c r="BC24" s="49"/>
      <c r="BD24" s="149">
        <f t="shared" si="16"/>
        <v>0</v>
      </c>
      <c r="BE24" s="48"/>
      <c r="BF24" s="49"/>
      <c r="BG24" s="149">
        <f t="shared" si="17"/>
        <v>0</v>
      </c>
      <c r="BH24" s="48"/>
      <c r="BI24" s="49"/>
      <c r="BJ24" s="149">
        <f t="shared" si="18"/>
        <v>0</v>
      </c>
      <c r="BK24" s="48"/>
      <c r="BL24" s="49"/>
      <c r="BM24" s="149">
        <f t="shared" si="19"/>
        <v>0</v>
      </c>
      <c r="BN24" s="48"/>
      <c r="BO24" s="49"/>
      <c r="BP24" s="149">
        <f t="shared" si="20"/>
        <v>0</v>
      </c>
      <c r="BQ24" s="48"/>
      <c r="BR24" s="49"/>
      <c r="BS24" s="149">
        <f t="shared" si="21"/>
        <v>0</v>
      </c>
      <c r="BT24" s="48"/>
      <c r="BU24" s="49"/>
      <c r="BV24" s="149">
        <f t="shared" si="22"/>
        <v>0</v>
      </c>
      <c r="BW24" s="48"/>
      <c r="BX24" s="49"/>
      <c r="BY24" s="149">
        <f t="shared" si="23"/>
        <v>0</v>
      </c>
      <c r="BZ24" s="48"/>
      <c r="CA24" s="49"/>
      <c r="CB24" s="149">
        <f t="shared" si="24"/>
        <v>0</v>
      </c>
      <c r="CC24" s="48"/>
      <c r="CD24" s="49"/>
      <c r="CE24" s="149">
        <f t="shared" si="25"/>
        <v>0</v>
      </c>
      <c r="CF24" s="48"/>
      <c r="CG24" s="49"/>
      <c r="CH24" s="149">
        <f t="shared" si="26"/>
        <v>0</v>
      </c>
      <c r="CI24" s="48"/>
      <c r="CJ24" s="49"/>
      <c r="CK24" s="149">
        <f t="shared" si="27"/>
        <v>0</v>
      </c>
      <c r="CL24" s="48"/>
      <c r="CM24" s="49"/>
      <c r="CN24" s="149">
        <f t="shared" si="28"/>
        <v>0</v>
      </c>
      <c r="CO24" s="48"/>
      <c r="CP24" s="49"/>
      <c r="CQ24" s="149">
        <f t="shared" si="29"/>
        <v>0</v>
      </c>
      <c r="CR24" s="48"/>
      <c r="CS24" s="49"/>
      <c r="CT24" s="149">
        <f t="shared" si="30"/>
        <v>0</v>
      </c>
      <c r="CU24" s="48"/>
      <c r="CV24" s="49"/>
      <c r="CW24" s="149">
        <f t="shared" si="31"/>
        <v>0</v>
      </c>
      <c r="CX24" s="48"/>
      <c r="CY24" s="49"/>
      <c r="CZ24" s="149">
        <f t="shared" si="32"/>
        <v>0</v>
      </c>
    </row>
    <row r="25" spans="1:104" ht="21" customHeight="1">
      <c r="A25" s="22">
        <v>16</v>
      </c>
      <c r="B25" s="163" t="s">
        <v>168</v>
      </c>
      <c r="C25" s="48"/>
      <c r="D25" s="49"/>
      <c r="E25" s="149">
        <f t="shared" si="33"/>
        <v>0</v>
      </c>
      <c r="F25" s="48"/>
      <c r="G25" s="49"/>
      <c r="H25" s="149">
        <f t="shared" si="0"/>
        <v>0</v>
      </c>
      <c r="I25" s="48"/>
      <c r="J25" s="49"/>
      <c r="K25" s="149">
        <f t="shared" si="1"/>
        <v>0</v>
      </c>
      <c r="L25" s="48"/>
      <c r="M25" s="49"/>
      <c r="N25" s="149">
        <f t="shared" si="2"/>
        <v>0</v>
      </c>
      <c r="O25" s="48"/>
      <c r="P25" s="49"/>
      <c r="Q25" s="149">
        <f t="shared" si="3"/>
        <v>0</v>
      </c>
      <c r="R25" s="48"/>
      <c r="S25" s="49"/>
      <c r="T25" s="149">
        <f t="shared" si="4"/>
        <v>0</v>
      </c>
      <c r="U25" s="48"/>
      <c r="V25" s="49"/>
      <c r="W25" s="149">
        <f t="shared" si="5"/>
        <v>0</v>
      </c>
      <c r="X25" s="48"/>
      <c r="Y25" s="49"/>
      <c r="Z25" s="149">
        <f t="shared" si="6"/>
        <v>0</v>
      </c>
      <c r="AA25" s="48"/>
      <c r="AB25" s="49"/>
      <c r="AC25" s="149">
        <f t="shared" si="7"/>
        <v>0</v>
      </c>
      <c r="AD25" s="48"/>
      <c r="AE25" s="49"/>
      <c r="AF25" s="149">
        <f t="shared" si="8"/>
        <v>0</v>
      </c>
      <c r="AG25" s="48"/>
      <c r="AH25" s="49"/>
      <c r="AI25" s="149">
        <f t="shared" si="9"/>
        <v>0</v>
      </c>
      <c r="AJ25" s="48"/>
      <c r="AK25" s="49"/>
      <c r="AL25" s="149">
        <f t="shared" si="10"/>
        <v>0</v>
      </c>
      <c r="AM25" s="48"/>
      <c r="AN25" s="49"/>
      <c r="AO25" s="149">
        <f t="shared" si="11"/>
        <v>0</v>
      </c>
      <c r="AP25" s="48"/>
      <c r="AQ25" s="49"/>
      <c r="AR25" s="149">
        <f t="shared" si="12"/>
        <v>0</v>
      </c>
      <c r="AS25" s="48"/>
      <c r="AT25" s="49"/>
      <c r="AU25" s="149">
        <f t="shared" si="13"/>
        <v>0</v>
      </c>
      <c r="AV25" s="48"/>
      <c r="AW25" s="49"/>
      <c r="AX25" s="149">
        <f t="shared" si="14"/>
        <v>0</v>
      </c>
      <c r="AY25" s="48"/>
      <c r="AZ25" s="49"/>
      <c r="BA25" s="149">
        <f t="shared" si="15"/>
        <v>0</v>
      </c>
      <c r="BB25" s="48"/>
      <c r="BC25" s="49"/>
      <c r="BD25" s="149">
        <f t="shared" si="16"/>
        <v>0</v>
      </c>
      <c r="BE25" s="48"/>
      <c r="BF25" s="49"/>
      <c r="BG25" s="149">
        <f t="shared" si="17"/>
        <v>0</v>
      </c>
      <c r="BH25" s="48"/>
      <c r="BI25" s="49"/>
      <c r="BJ25" s="149">
        <f t="shared" si="18"/>
        <v>0</v>
      </c>
      <c r="BK25" s="48"/>
      <c r="BL25" s="49"/>
      <c r="BM25" s="149">
        <f t="shared" si="19"/>
        <v>0</v>
      </c>
      <c r="BN25" s="48"/>
      <c r="BO25" s="49"/>
      <c r="BP25" s="149">
        <f t="shared" si="20"/>
        <v>0</v>
      </c>
      <c r="BQ25" s="48"/>
      <c r="BR25" s="49"/>
      <c r="BS25" s="149">
        <f t="shared" si="21"/>
        <v>0</v>
      </c>
      <c r="BT25" s="48"/>
      <c r="BU25" s="49"/>
      <c r="BV25" s="149">
        <f t="shared" si="22"/>
        <v>0</v>
      </c>
      <c r="BW25" s="48"/>
      <c r="BX25" s="49"/>
      <c r="BY25" s="149">
        <f t="shared" si="23"/>
        <v>0</v>
      </c>
      <c r="BZ25" s="48"/>
      <c r="CA25" s="49"/>
      <c r="CB25" s="149">
        <f t="shared" si="24"/>
        <v>0</v>
      </c>
      <c r="CC25" s="48"/>
      <c r="CD25" s="49"/>
      <c r="CE25" s="149">
        <f t="shared" si="25"/>
        <v>0</v>
      </c>
      <c r="CF25" s="48"/>
      <c r="CG25" s="49"/>
      <c r="CH25" s="149">
        <f t="shared" si="26"/>
        <v>0</v>
      </c>
      <c r="CI25" s="48"/>
      <c r="CJ25" s="49"/>
      <c r="CK25" s="149">
        <f t="shared" si="27"/>
        <v>0</v>
      </c>
      <c r="CL25" s="48"/>
      <c r="CM25" s="49"/>
      <c r="CN25" s="149">
        <f t="shared" si="28"/>
        <v>0</v>
      </c>
      <c r="CO25" s="48"/>
      <c r="CP25" s="49"/>
      <c r="CQ25" s="149">
        <f t="shared" si="29"/>
        <v>0</v>
      </c>
      <c r="CR25" s="48"/>
      <c r="CS25" s="49"/>
      <c r="CT25" s="149">
        <f t="shared" si="30"/>
        <v>0</v>
      </c>
      <c r="CU25" s="48"/>
      <c r="CV25" s="49"/>
      <c r="CW25" s="149">
        <f t="shared" si="31"/>
        <v>0</v>
      </c>
      <c r="CX25" s="48"/>
      <c r="CY25" s="49"/>
      <c r="CZ25" s="149">
        <f t="shared" si="32"/>
        <v>0</v>
      </c>
    </row>
    <row r="26" spans="1:104" ht="21" customHeight="1">
      <c r="A26" s="22">
        <v>17</v>
      </c>
      <c r="B26" s="163" t="s">
        <v>169</v>
      </c>
      <c r="C26" s="48"/>
      <c r="D26" s="49"/>
      <c r="E26" s="149">
        <f t="shared" si="33"/>
        <v>0</v>
      </c>
      <c r="F26" s="48"/>
      <c r="G26" s="49"/>
      <c r="H26" s="149">
        <f t="shared" si="0"/>
        <v>0</v>
      </c>
      <c r="I26" s="48"/>
      <c r="J26" s="49"/>
      <c r="K26" s="149">
        <f t="shared" si="1"/>
        <v>0</v>
      </c>
      <c r="L26" s="48"/>
      <c r="M26" s="49"/>
      <c r="N26" s="149">
        <f t="shared" si="2"/>
        <v>0</v>
      </c>
      <c r="O26" s="48"/>
      <c r="P26" s="49"/>
      <c r="Q26" s="149">
        <f t="shared" si="3"/>
        <v>0</v>
      </c>
      <c r="R26" s="48"/>
      <c r="S26" s="49"/>
      <c r="T26" s="149">
        <f t="shared" si="4"/>
        <v>0</v>
      </c>
      <c r="U26" s="48"/>
      <c r="V26" s="49"/>
      <c r="W26" s="149">
        <f t="shared" si="5"/>
        <v>0</v>
      </c>
      <c r="X26" s="48"/>
      <c r="Y26" s="49"/>
      <c r="Z26" s="149">
        <f t="shared" si="6"/>
        <v>0</v>
      </c>
      <c r="AA26" s="48"/>
      <c r="AB26" s="49"/>
      <c r="AC26" s="149">
        <f t="shared" si="7"/>
        <v>0</v>
      </c>
      <c r="AD26" s="48"/>
      <c r="AE26" s="49"/>
      <c r="AF26" s="149">
        <f t="shared" si="8"/>
        <v>0</v>
      </c>
      <c r="AG26" s="48"/>
      <c r="AH26" s="49"/>
      <c r="AI26" s="149">
        <f t="shared" si="9"/>
        <v>0</v>
      </c>
      <c r="AJ26" s="48"/>
      <c r="AK26" s="49"/>
      <c r="AL26" s="149">
        <f t="shared" si="10"/>
        <v>0</v>
      </c>
      <c r="AM26" s="48"/>
      <c r="AN26" s="49"/>
      <c r="AO26" s="149">
        <f t="shared" si="11"/>
        <v>0</v>
      </c>
      <c r="AP26" s="48"/>
      <c r="AQ26" s="49"/>
      <c r="AR26" s="149">
        <f t="shared" si="12"/>
        <v>0</v>
      </c>
      <c r="AS26" s="48"/>
      <c r="AT26" s="49"/>
      <c r="AU26" s="149">
        <f t="shared" si="13"/>
        <v>0</v>
      </c>
      <c r="AV26" s="48"/>
      <c r="AW26" s="49"/>
      <c r="AX26" s="149">
        <f t="shared" si="14"/>
        <v>0</v>
      </c>
      <c r="AY26" s="48"/>
      <c r="AZ26" s="49"/>
      <c r="BA26" s="149">
        <f t="shared" si="15"/>
        <v>0</v>
      </c>
      <c r="BB26" s="48"/>
      <c r="BC26" s="49"/>
      <c r="BD26" s="149">
        <f t="shared" si="16"/>
        <v>0</v>
      </c>
      <c r="BE26" s="48"/>
      <c r="BF26" s="49"/>
      <c r="BG26" s="149">
        <f t="shared" si="17"/>
        <v>0</v>
      </c>
      <c r="BH26" s="48"/>
      <c r="BI26" s="49"/>
      <c r="BJ26" s="149">
        <f t="shared" si="18"/>
        <v>0</v>
      </c>
      <c r="BK26" s="48"/>
      <c r="BL26" s="49"/>
      <c r="BM26" s="149">
        <f t="shared" si="19"/>
        <v>0</v>
      </c>
      <c r="BN26" s="48"/>
      <c r="BO26" s="49"/>
      <c r="BP26" s="149">
        <f t="shared" si="20"/>
        <v>0</v>
      </c>
      <c r="BQ26" s="48"/>
      <c r="BR26" s="49"/>
      <c r="BS26" s="149">
        <f t="shared" si="21"/>
        <v>0</v>
      </c>
      <c r="BT26" s="48"/>
      <c r="BU26" s="49"/>
      <c r="BV26" s="149">
        <f t="shared" si="22"/>
        <v>0</v>
      </c>
      <c r="BW26" s="48"/>
      <c r="BX26" s="49"/>
      <c r="BY26" s="149">
        <f t="shared" si="23"/>
        <v>0</v>
      </c>
      <c r="BZ26" s="48"/>
      <c r="CA26" s="49"/>
      <c r="CB26" s="149">
        <f t="shared" si="24"/>
        <v>0</v>
      </c>
      <c r="CC26" s="48"/>
      <c r="CD26" s="49"/>
      <c r="CE26" s="149">
        <f t="shared" si="25"/>
        <v>0</v>
      </c>
      <c r="CF26" s="48"/>
      <c r="CG26" s="49"/>
      <c r="CH26" s="149">
        <f t="shared" si="26"/>
        <v>0</v>
      </c>
      <c r="CI26" s="48"/>
      <c r="CJ26" s="49"/>
      <c r="CK26" s="149">
        <f t="shared" si="27"/>
        <v>0</v>
      </c>
      <c r="CL26" s="48"/>
      <c r="CM26" s="49"/>
      <c r="CN26" s="149">
        <f t="shared" si="28"/>
        <v>0</v>
      </c>
      <c r="CO26" s="48"/>
      <c r="CP26" s="49"/>
      <c r="CQ26" s="149">
        <f t="shared" si="29"/>
        <v>0</v>
      </c>
      <c r="CR26" s="48"/>
      <c r="CS26" s="49"/>
      <c r="CT26" s="149">
        <f t="shared" si="30"/>
        <v>0</v>
      </c>
      <c r="CU26" s="48"/>
      <c r="CV26" s="49"/>
      <c r="CW26" s="149">
        <f t="shared" si="31"/>
        <v>0</v>
      </c>
      <c r="CX26" s="48"/>
      <c r="CY26" s="49"/>
      <c r="CZ26" s="149">
        <f t="shared" si="32"/>
        <v>0</v>
      </c>
    </row>
    <row r="27" spans="1:104" ht="21" customHeight="1">
      <c r="A27" s="22">
        <v>18</v>
      </c>
      <c r="B27" s="163" t="s">
        <v>170</v>
      </c>
      <c r="C27" s="48"/>
      <c r="D27" s="49"/>
      <c r="E27" s="149">
        <f t="shared" si="33"/>
        <v>0</v>
      </c>
      <c r="F27" s="48"/>
      <c r="G27" s="49"/>
      <c r="H27" s="149">
        <f t="shared" si="0"/>
        <v>0</v>
      </c>
      <c r="I27" s="48"/>
      <c r="J27" s="49"/>
      <c r="K27" s="149">
        <f t="shared" si="1"/>
        <v>0</v>
      </c>
      <c r="L27" s="48"/>
      <c r="M27" s="49"/>
      <c r="N27" s="149">
        <f t="shared" si="2"/>
        <v>0</v>
      </c>
      <c r="O27" s="48"/>
      <c r="P27" s="49"/>
      <c r="Q27" s="149">
        <f t="shared" si="3"/>
        <v>0</v>
      </c>
      <c r="R27" s="48"/>
      <c r="S27" s="49"/>
      <c r="T27" s="149">
        <f t="shared" si="4"/>
        <v>0</v>
      </c>
      <c r="U27" s="48"/>
      <c r="V27" s="49"/>
      <c r="W27" s="149">
        <f t="shared" si="5"/>
        <v>0</v>
      </c>
      <c r="X27" s="48"/>
      <c r="Y27" s="49"/>
      <c r="Z27" s="149">
        <f t="shared" si="6"/>
        <v>0</v>
      </c>
      <c r="AA27" s="48"/>
      <c r="AB27" s="49"/>
      <c r="AC27" s="149">
        <f t="shared" si="7"/>
        <v>0</v>
      </c>
      <c r="AD27" s="48"/>
      <c r="AE27" s="49"/>
      <c r="AF27" s="149">
        <f t="shared" si="8"/>
        <v>0</v>
      </c>
      <c r="AG27" s="48"/>
      <c r="AH27" s="49"/>
      <c r="AI27" s="149">
        <f t="shared" si="9"/>
        <v>0</v>
      </c>
      <c r="AJ27" s="48"/>
      <c r="AK27" s="49"/>
      <c r="AL27" s="149">
        <f t="shared" si="10"/>
        <v>0</v>
      </c>
      <c r="AM27" s="48"/>
      <c r="AN27" s="49"/>
      <c r="AO27" s="149">
        <f t="shared" si="11"/>
        <v>0</v>
      </c>
      <c r="AP27" s="48"/>
      <c r="AQ27" s="49"/>
      <c r="AR27" s="149">
        <f t="shared" si="12"/>
        <v>0</v>
      </c>
      <c r="AS27" s="48"/>
      <c r="AT27" s="49"/>
      <c r="AU27" s="149">
        <f t="shared" si="13"/>
        <v>0</v>
      </c>
      <c r="AV27" s="48"/>
      <c r="AW27" s="49"/>
      <c r="AX27" s="149">
        <f t="shared" si="14"/>
        <v>0</v>
      </c>
      <c r="AY27" s="48"/>
      <c r="AZ27" s="49"/>
      <c r="BA27" s="149">
        <f t="shared" si="15"/>
        <v>0</v>
      </c>
      <c r="BB27" s="48"/>
      <c r="BC27" s="49"/>
      <c r="BD27" s="149">
        <f t="shared" si="16"/>
        <v>0</v>
      </c>
      <c r="BE27" s="48"/>
      <c r="BF27" s="49"/>
      <c r="BG27" s="149">
        <f t="shared" si="17"/>
        <v>0</v>
      </c>
      <c r="BH27" s="48"/>
      <c r="BI27" s="49"/>
      <c r="BJ27" s="149">
        <f t="shared" si="18"/>
        <v>0</v>
      </c>
      <c r="BK27" s="48"/>
      <c r="BL27" s="49"/>
      <c r="BM27" s="149">
        <f t="shared" si="19"/>
        <v>0</v>
      </c>
      <c r="BN27" s="48"/>
      <c r="BO27" s="49"/>
      <c r="BP27" s="149">
        <f t="shared" si="20"/>
        <v>0</v>
      </c>
      <c r="BQ27" s="48"/>
      <c r="BR27" s="49"/>
      <c r="BS27" s="149">
        <f t="shared" si="21"/>
        <v>0</v>
      </c>
      <c r="BT27" s="48"/>
      <c r="BU27" s="49"/>
      <c r="BV27" s="149">
        <f t="shared" si="22"/>
        <v>0</v>
      </c>
      <c r="BW27" s="48"/>
      <c r="BX27" s="49"/>
      <c r="BY27" s="149">
        <f t="shared" si="23"/>
        <v>0</v>
      </c>
      <c r="BZ27" s="48"/>
      <c r="CA27" s="49"/>
      <c r="CB27" s="149">
        <f t="shared" si="24"/>
        <v>0</v>
      </c>
      <c r="CC27" s="48"/>
      <c r="CD27" s="49"/>
      <c r="CE27" s="149">
        <f t="shared" si="25"/>
        <v>0</v>
      </c>
      <c r="CF27" s="48"/>
      <c r="CG27" s="49"/>
      <c r="CH27" s="149">
        <f t="shared" si="26"/>
        <v>0</v>
      </c>
      <c r="CI27" s="48"/>
      <c r="CJ27" s="49"/>
      <c r="CK27" s="149">
        <f t="shared" si="27"/>
        <v>0</v>
      </c>
      <c r="CL27" s="48"/>
      <c r="CM27" s="49"/>
      <c r="CN27" s="149">
        <f t="shared" si="28"/>
        <v>0</v>
      </c>
      <c r="CO27" s="48"/>
      <c r="CP27" s="49"/>
      <c r="CQ27" s="149">
        <f t="shared" si="29"/>
        <v>0</v>
      </c>
      <c r="CR27" s="48"/>
      <c r="CS27" s="49"/>
      <c r="CT27" s="149">
        <f t="shared" si="30"/>
        <v>0</v>
      </c>
      <c r="CU27" s="48"/>
      <c r="CV27" s="49"/>
      <c r="CW27" s="149">
        <f t="shared" si="31"/>
        <v>0</v>
      </c>
      <c r="CX27" s="48"/>
      <c r="CY27" s="49"/>
      <c r="CZ27" s="149">
        <f t="shared" si="32"/>
        <v>0</v>
      </c>
    </row>
    <row r="28" spans="1:104" ht="21" customHeight="1">
      <c r="A28" s="22">
        <v>19</v>
      </c>
      <c r="B28" s="163" t="s">
        <v>171</v>
      </c>
      <c r="C28" s="48"/>
      <c r="D28" s="49"/>
      <c r="E28" s="149">
        <f t="shared" si="33"/>
        <v>0</v>
      </c>
      <c r="F28" s="48"/>
      <c r="G28" s="49"/>
      <c r="H28" s="149">
        <f t="shared" si="0"/>
        <v>0</v>
      </c>
      <c r="I28" s="48"/>
      <c r="J28" s="49"/>
      <c r="K28" s="149">
        <f t="shared" si="1"/>
        <v>0</v>
      </c>
      <c r="L28" s="48"/>
      <c r="M28" s="49"/>
      <c r="N28" s="149">
        <f t="shared" si="2"/>
        <v>0</v>
      </c>
      <c r="O28" s="48"/>
      <c r="P28" s="49"/>
      <c r="Q28" s="149">
        <f t="shared" si="3"/>
        <v>0</v>
      </c>
      <c r="R28" s="48"/>
      <c r="S28" s="49"/>
      <c r="T28" s="149">
        <f t="shared" si="4"/>
        <v>0</v>
      </c>
      <c r="U28" s="48"/>
      <c r="V28" s="49"/>
      <c r="W28" s="149">
        <f t="shared" si="5"/>
        <v>0</v>
      </c>
      <c r="X28" s="48"/>
      <c r="Y28" s="49"/>
      <c r="Z28" s="149">
        <f t="shared" si="6"/>
        <v>0</v>
      </c>
      <c r="AA28" s="48"/>
      <c r="AB28" s="49"/>
      <c r="AC28" s="149">
        <f t="shared" si="7"/>
        <v>0</v>
      </c>
      <c r="AD28" s="48"/>
      <c r="AE28" s="49"/>
      <c r="AF28" s="149">
        <f t="shared" si="8"/>
        <v>0</v>
      </c>
      <c r="AG28" s="48"/>
      <c r="AH28" s="49"/>
      <c r="AI28" s="149">
        <f t="shared" si="9"/>
        <v>0</v>
      </c>
      <c r="AJ28" s="48"/>
      <c r="AK28" s="49"/>
      <c r="AL28" s="149">
        <f t="shared" si="10"/>
        <v>0</v>
      </c>
      <c r="AM28" s="48"/>
      <c r="AN28" s="49"/>
      <c r="AO28" s="149">
        <f t="shared" si="11"/>
        <v>0</v>
      </c>
      <c r="AP28" s="48"/>
      <c r="AQ28" s="49"/>
      <c r="AR28" s="149">
        <f t="shared" si="12"/>
        <v>0</v>
      </c>
      <c r="AS28" s="48"/>
      <c r="AT28" s="49"/>
      <c r="AU28" s="149">
        <f t="shared" si="13"/>
        <v>0</v>
      </c>
      <c r="AV28" s="48"/>
      <c r="AW28" s="49"/>
      <c r="AX28" s="149">
        <f t="shared" si="14"/>
        <v>0</v>
      </c>
      <c r="AY28" s="48"/>
      <c r="AZ28" s="49"/>
      <c r="BA28" s="149">
        <f t="shared" si="15"/>
        <v>0</v>
      </c>
      <c r="BB28" s="48"/>
      <c r="BC28" s="49"/>
      <c r="BD28" s="149">
        <f t="shared" si="16"/>
        <v>0</v>
      </c>
      <c r="BE28" s="48"/>
      <c r="BF28" s="49"/>
      <c r="BG28" s="149">
        <f t="shared" si="17"/>
        <v>0</v>
      </c>
      <c r="BH28" s="48"/>
      <c r="BI28" s="49"/>
      <c r="BJ28" s="149">
        <f t="shared" si="18"/>
        <v>0</v>
      </c>
      <c r="BK28" s="48"/>
      <c r="BL28" s="49"/>
      <c r="BM28" s="149">
        <f t="shared" si="19"/>
        <v>0</v>
      </c>
      <c r="BN28" s="48"/>
      <c r="BO28" s="49"/>
      <c r="BP28" s="149">
        <f t="shared" si="20"/>
        <v>0</v>
      </c>
      <c r="BQ28" s="48"/>
      <c r="BR28" s="49"/>
      <c r="BS28" s="149">
        <f t="shared" si="21"/>
        <v>0</v>
      </c>
      <c r="BT28" s="48"/>
      <c r="BU28" s="49"/>
      <c r="BV28" s="149">
        <f t="shared" si="22"/>
        <v>0</v>
      </c>
      <c r="BW28" s="48"/>
      <c r="BX28" s="49"/>
      <c r="BY28" s="149">
        <f t="shared" si="23"/>
        <v>0</v>
      </c>
      <c r="BZ28" s="48"/>
      <c r="CA28" s="49"/>
      <c r="CB28" s="149">
        <f t="shared" si="24"/>
        <v>0</v>
      </c>
      <c r="CC28" s="48"/>
      <c r="CD28" s="49"/>
      <c r="CE28" s="149">
        <f t="shared" si="25"/>
        <v>0</v>
      </c>
      <c r="CF28" s="48"/>
      <c r="CG28" s="49"/>
      <c r="CH28" s="149">
        <f t="shared" si="26"/>
        <v>0</v>
      </c>
      <c r="CI28" s="48"/>
      <c r="CJ28" s="49"/>
      <c r="CK28" s="149">
        <f t="shared" si="27"/>
        <v>0</v>
      </c>
      <c r="CL28" s="48"/>
      <c r="CM28" s="49"/>
      <c r="CN28" s="149">
        <f t="shared" si="28"/>
        <v>0</v>
      </c>
      <c r="CO28" s="48"/>
      <c r="CP28" s="49"/>
      <c r="CQ28" s="149">
        <f t="shared" si="29"/>
        <v>0</v>
      </c>
      <c r="CR28" s="48"/>
      <c r="CS28" s="49"/>
      <c r="CT28" s="149">
        <f t="shared" si="30"/>
        <v>0</v>
      </c>
      <c r="CU28" s="48"/>
      <c r="CV28" s="49"/>
      <c r="CW28" s="149">
        <f t="shared" si="31"/>
        <v>0</v>
      </c>
      <c r="CX28" s="48"/>
      <c r="CY28" s="49"/>
      <c r="CZ28" s="149">
        <f t="shared" si="32"/>
        <v>0</v>
      </c>
    </row>
    <row r="29" spans="1:104" ht="21" customHeight="1">
      <c r="A29" s="22">
        <v>20</v>
      </c>
      <c r="B29" s="163" t="s">
        <v>172</v>
      </c>
      <c r="C29" s="48"/>
      <c r="D29" s="49"/>
      <c r="E29" s="149">
        <f t="shared" si="33"/>
        <v>0</v>
      </c>
      <c r="F29" s="48"/>
      <c r="G29" s="49"/>
      <c r="H29" s="149">
        <f t="shared" si="0"/>
        <v>0</v>
      </c>
      <c r="I29" s="48"/>
      <c r="J29" s="49"/>
      <c r="K29" s="149">
        <f t="shared" si="1"/>
        <v>0</v>
      </c>
      <c r="L29" s="48"/>
      <c r="M29" s="49"/>
      <c r="N29" s="149">
        <f t="shared" si="2"/>
        <v>0</v>
      </c>
      <c r="O29" s="48"/>
      <c r="P29" s="49"/>
      <c r="Q29" s="149">
        <f t="shared" si="3"/>
        <v>0</v>
      </c>
      <c r="R29" s="48"/>
      <c r="S29" s="49"/>
      <c r="T29" s="149">
        <f t="shared" si="4"/>
        <v>0</v>
      </c>
      <c r="U29" s="48"/>
      <c r="V29" s="49"/>
      <c r="W29" s="149">
        <f t="shared" si="5"/>
        <v>0</v>
      </c>
      <c r="X29" s="48"/>
      <c r="Y29" s="49"/>
      <c r="Z29" s="149">
        <f t="shared" si="6"/>
        <v>0</v>
      </c>
      <c r="AA29" s="48"/>
      <c r="AB29" s="49"/>
      <c r="AC29" s="149">
        <f t="shared" si="7"/>
        <v>0</v>
      </c>
      <c r="AD29" s="48"/>
      <c r="AE29" s="49"/>
      <c r="AF29" s="149">
        <f t="shared" si="8"/>
        <v>0</v>
      </c>
      <c r="AG29" s="48"/>
      <c r="AH29" s="49"/>
      <c r="AI29" s="149">
        <f t="shared" si="9"/>
        <v>0</v>
      </c>
      <c r="AJ29" s="48"/>
      <c r="AK29" s="49"/>
      <c r="AL29" s="149">
        <f t="shared" si="10"/>
        <v>0</v>
      </c>
      <c r="AM29" s="48"/>
      <c r="AN29" s="49"/>
      <c r="AO29" s="149">
        <f t="shared" si="11"/>
        <v>0</v>
      </c>
      <c r="AP29" s="48"/>
      <c r="AQ29" s="49"/>
      <c r="AR29" s="149">
        <f t="shared" si="12"/>
        <v>0</v>
      </c>
      <c r="AS29" s="48"/>
      <c r="AT29" s="49"/>
      <c r="AU29" s="149">
        <f t="shared" si="13"/>
        <v>0</v>
      </c>
      <c r="AV29" s="48"/>
      <c r="AW29" s="49"/>
      <c r="AX29" s="149">
        <f t="shared" si="14"/>
        <v>0</v>
      </c>
      <c r="AY29" s="48"/>
      <c r="AZ29" s="49"/>
      <c r="BA29" s="149">
        <f t="shared" si="15"/>
        <v>0</v>
      </c>
      <c r="BB29" s="48"/>
      <c r="BC29" s="49"/>
      <c r="BD29" s="149">
        <f t="shared" si="16"/>
        <v>0</v>
      </c>
      <c r="BE29" s="48"/>
      <c r="BF29" s="49"/>
      <c r="BG29" s="149">
        <f t="shared" si="17"/>
        <v>0</v>
      </c>
      <c r="BH29" s="48"/>
      <c r="BI29" s="49"/>
      <c r="BJ29" s="149">
        <f t="shared" si="18"/>
        <v>0</v>
      </c>
      <c r="BK29" s="48"/>
      <c r="BL29" s="49"/>
      <c r="BM29" s="149">
        <f t="shared" si="19"/>
        <v>0</v>
      </c>
      <c r="BN29" s="48"/>
      <c r="BO29" s="49"/>
      <c r="BP29" s="149">
        <f t="shared" si="20"/>
        <v>0</v>
      </c>
      <c r="BQ29" s="48"/>
      <c r="BR29" s="49"/>
      <c r="BS29" s="149">
        <f t="shared" si="21"/>
        <v>0</v>
      </c>
      <c r="BT29" s="48"/>
      <c r="BU29" s="49"/>
      <c r="BV29" s="149">
        <f t="shared" si="22"/>
        <v>0</v>
      </c>
      <c r="BW29" s="48"/>
      <c r="BX29" s="49"/>
      <c r="BY29" s="149">
        <f t="shared" si="23"/>
        <v>0</v>
      </c>
      <c r="BZ29" s="48"/>
      <c r="CA29" s="49"/>
      <c r="CB29" s="149">
        <f t="shared" si="24"/>
        <v>0</v>
      </c>
      <c r="CC29" s="48"/>
      <c r="CD29" s="49"/>
      <c r="CE29" s="149">
        <f t="shared" si="25"/>
        <v>0</v>
      </c>
      <c r="CF29" s="48"/>
      <c r="CG29" s="49"/>
      <c r="CH29" s="149">
        <f t="shared" si="26"/>
        <v>0</v>
      </c>
      <c r="CI29" s="48"/>
      <c r="CJ29" s="49"/>
      <c r="CK29" s="149">
        <f t="shared" si="27"/>
        <v>0</v>
      </c>
      <c r="CL29" s="48"/>
      <c r="CM29" s="49"/>
      <c r="CN29" s="149">
        <f t="shared" si="28"/>
        <v>0</v>
      </c>
      <c r="CO29" s="48"/>
      <c r="CP29" s="49"/>
      <c r="CQ29" s="149">
        <f t="shared" si="29"/>
        <v>0</v>
      </c>
      <c r="CR29" s="48"/>
      <c r="CS29" s="49"/>
      <c r="CT29" s="149">
        <f t="shared" si="30"/>
        <v>0</v>
      </c>
      <c r="CU29" s="48"/>
      <c r="CV29" s="49"/>
      <c r="CW29" s="149">
        <f t="shared" si="31"/>
        <v>0</v>
      </c>
      <c r="CX29" s="48"/>
      <c r="CY29" s="49"/>
      <c r="CZ29" s="149">
        <f t="shared" si="32"/>
        <v>0</v>
      </c>
    </row>
    <row r="30" spans="1:104" ht="21" customHeight="1">
      <c r="A30" s="22">
        <v>21</v>
      </c>
      <c r="B30" s="163" t="s">
        <v>173</v>
      </c>
      <c r="C30" s="48"/>
      <c r="D30" s="49"/>
      <c r="E30" s="149">
        <f t="shared" si="33"/>
        <v>0</v>
      </c>
      <c r="F30" s="48"/>
      <c r="G30" s="49"/>
      <c r="H30" s="149">
        <f t="shared" si="0"/>
        <v>0</v>
      </c>
      <c r="I30" s="48"/>
      <c r="J30" s="49"/>
      <c r="K30" s="149">
        <f t="shared" si="1"/>
        <v>0</v>
      </c>
      <c r="L30" s="48"/>
      <c r="M30" s="49"/>
      <c r="N30" s="149">
        <f t="shared" si="2"/>
        <v>0</v>
      </c>
      <c r="O30" s="48"/>
      <c r="P30" s="49"/>
      <c r="Q30" s="149">
        <f t="shared" si="3"/>
        <v>0</v>
      </c>
      <c r="R30" s="48"/>
      <c r="S30" s="49"/>
      <c r="T30" s="149">
        <f t="shared" si="4"/>
        <v>0</v>
      </c>
      <c r="U30" s="48"/>
      <c r="V30" s="49"/>
      <c r="W30" s="149">
        <f t="shared" si="5"/>
        <v>0</v>
      </c>
      <c r="X30" s="48"/>
      <c r="Y30" s="49"/>
      <c r="Z30" s="149">
        <f t="shared" si="6"/>
        <v>0</v>
      </c>
      <c r="AA30" s="48"/>
      <c r="AB30" s="49"/>
      <c r="AC30" s="149">
        <f t="shared" si="7"/>
        <v>0</v>
      </c>
      <c r="AD30" s="48"/>
      <c r="AE30" s="49"/>
      <c r="AF30" s="149">
        <f t="shared" si="8"/>
        <v>0</v>
      </c>
      <c r="AG30" s="48"/>
      <c r="AH30" s="49"/>
      <c r="AI30" s="149">
        <f t="shared" si="9"/>
        <v>0</v>
      </c>
      <c r="AJ30" s="48"/>
      <c r="AK30" s="49"/>
      <c r="AL30" s="149">
        <f t="shared" si="10"/>
        <v>0</v>
      </c>
      <c r="AM30" s="48"/>
      <c r="AN30" s="49"/>
      <c r="AO30" s="149">
        <f t="shared" si="11"/>
        <v>0</v>
      </c>
      <c r="AP30" s="48"/>
      <c r="AQ30" s="49"/>
      <c r="AR30" s="149">
        <f t="shared" si="12"/>
        <v>0</v>
      </c>
      <c r="AS30" s="48"/>
      <c r="AT30" s="49"/>
      <c r="AU30" s="149">
        <f t="shared" si="13"/>
        <v>0</v>
      </c>
      <c r="AV30" s="48"/>
      <c r="AW30" s="49"/>
      <c r="AX30" s="149">
        <f t="shared" si="14"/>
        <v>0</v>
      </c>
      <c r="AY30" s="48"/>
      <c r="AZ30" s="49"/>
      <c r="BA30" s="149">
        <f t="shared" si="15"/>
        <v>0</v>
      </c>
      <c r="BB30" s="48"/>
      <c r="BC30" s="49"/>
      <c r="BD30" s="149">
        <f t="shared" si="16"/>
        <v>0</v>
      </c>
      <c r="BE30" s="48"/>
      <c r="BF30" s="49"/>
      <c r="BG30" s="149">
        <f t="shared" si="17"/>
        <v>0</v>
      </c>
      <c r="BH30" s="48"/>
      <c r="BI30" s="49"/>
      <c r="BJ30" s="149">
        <f t="shared" si="18"/>
        <v>0</v>
      </c>
      <c r="BK30" s="48"/>
      <c r="BL30" s="49"/>
      <c r="BM30" s="149">
        <f t="shared" si="19"/>
        <v>0</v>
      </c>
      <c r="BN30" s="48"/>
      <c r="BO30" s="49"/>
      <c r="BP30" s="149">
        <f t="shared" si="20"/>
        <v>0</v>
      </c>
      <c r="BQ30" s="48"/>
      <c r="BR30" s="49"/>
      <c r="BS30" s="149">
        <f t="shared" si="21"/>
        <v>0</v>
      </c>
      <c r="BT30" s="48"/>
      <c r="BU30" s="49"/>
      <c r="BV30" s="149">
        <f t="shared" si="22"/>
        <v>0</v>
      </c>
      <c r="BW30" s="48"/>
      <c r="BX30" s="49"/>
      <c r="BY30" s="149">
        <f t="shared" si="23"/>
        <v>0</v>
      </c>
      <c r="BZ30" s="48"/>
      <c r="CA30" s="49"/>
      <c r="CB30" s="149">
        <f t="shared" si="24"/>
        <v>0</v>
      </c>
      <c r="CC30" s="48"/>
      <c r="CD30" s="49"/>
      <c r="CE30" s="149">
        <f t="shared" si="25"/>
        <v>0</v>
      </c>
      <c r="CF30" s="48"/>
      <c r="CG30" s="49"/>
      <c r="CH30" s="149">
        <f t="shared" si="26"/>
        <v>0</v>
      </c>
      <c r="CI30" s="48"/>
      <c r="CJ30" s="49"/>
      <c r="CK30" s="149">
        <f t="shared" si="27"/>
        <v>0</v>
      </c>
      <c r="CL30" s="48"/>
      <c r="CM30" s="49"/>
      <c r="CN30" s="149">
        <f t="shared" si="28"/>
        <v>0</v>
      </c>
      <c r="CO30" s="48"/>
      <c r="CP30" s="49"/>
      <c r="CQ30" s="149">
        <f t="shared" si="29"/>
        <v>0</v>
      </c>
      <c r="CR30" s="48"/>
      <c r="CS30" s="49"/>
      <c r="CT30" s="149">
        <f t="shared" si="30"/>
        <v>0</v>
      </c>
      <c r="CU30" s="48"/>
      <c r="CV30" s="49"/>
      <c r="CW30" s="149">
        <f t="shared" si="31"/>
        <v>0</v>
      </c>
      <c r="CX30" s="48"/>
      <c r="CY30" s="49"/>
      <c r="CZ30" s="149">
        <f t="shared" si="32"/>
        <v>0</v>
      </c>
    </row>
    <row r="31" spans="1:104" ht="21" customHeight="1">
      <c r="A31" s="22">
        <v>22</v>
      </c>
      <c r="B31" s="163" t="s">
        <v>174</v>
      </c>
      <c r="C31" s="48"/>
      <c r="D31" s="49"/>
      <c r="E31" s="149">
        <f t="shared" si="33"/>
        <v>0</v>
      </c>
      <c r="F31" s="48"/>
      <c r="G31" s="49"/>
      <c r="H31" s="149">
        <f t="shared" si="0"/>
        <v>0</v>
      </c>
      <c r="I31" s="48"/>
      <c r="J31" s="49"/>
      <c r="K31" s="149">
        <f t="shared" si="1"/>
        <v>0</v>
      </c>
      <c r="L31" s="48"/>
      <c r="M31" s="49"/>
      <c r="N31" s="149">
        <f t="shared" si="2"/>
        <v>0</v>
      </c>
      <c r="O31" s="48"/>
      <c r="P31" s="49"/>
      <c r="Q31" s="149">
        <f t="shared" si="3"/>
        <v>0</v>
      </c>
      <c r="R31" s="48"/>
      <c r="S31" s="49"/>
      <c r="T31" s="149">
        <f t="shared" si="4"/>
        <v>0</v>
      </c>
      <c r="U31" s="48"/>
      <c r="V31" s="49"/>
      <c r="W31" s="149">
        <f t="shared" si="5"/>
        <v>0</v>
      </c>
      <c r="X31" s="48"/>
      <c r="Y31" s="49"/>
      <c r="Z31" s="149">
        <f t="shared" si="6"/>
        <v>0</v>
      </c>
      <c r="AA31" s="48"/>
      <c r="AB31" s="49"/>
      <c r="AC31" s="149">
        <f t="shared" si="7"/>
        <v>0</v>
      </c>
      <c r="AD31" s="48"/>
      <c r="AE31" s="49"/>
      <c r="AF31" s="149">
        <f t="shared" si="8"/>
        <v>0</v>
      </c>
      <c r="AG31" s="48"/>
      <c r="AH31" s="49"/>
      <c r="AI31" s="149">
        <f t="shared" si="9"/>
        <v>0</v>
      </c>
      <c r="AJ31" s="48"/>
      <c r="AK31" s="49"/>
      <c r="AL31" s="149">
        <f t="shared" si="10"/>
        <v>0</v>
      </c>
      <c r="AM31" s="48"/>
      <c r="AN31" s="49"/>
      <c r="AO31" s="149">
        <f t="shared" si="11"/>
        <v>0</v>
      </c>
      <c r="AP31" s="48"/>
      <c r="AQ31" s="49"/>
      <c r="AR31" s="149">
        <f t="shared" si="12"/>
        <v>0</v>
      </c>
      <c r="AS31" s="48"/>
      <c r="AT31" s="49"/>
      <c r="AU31" s="149">
        <f t="shared" si="13"/>
        <v>0</v>
      </c>
      <c r="AV31" s="48"/>
      <c r="AW31" s="49"/>
      <c r="AX31" s="149">
        <f t="shared" si="14"/>
        <v>0</v>
      </c>
      <c r="AY31" s="48"/>
      <c r="AZ31" s="49"/>
      <c r="BA31" s="149">
        <f t="shared" si="15"/>
        <v>0</v>
      </c>
      <c r="BB31" s="48"/>
      <c r="BC31" s="49"/>
      <c r="BD31" s="149">
        <f t="shared" si="16"/>
        <v>0</v>
      </c>
      <c r="BE31" s="48"/>
      <c r="BF31" s="49"/>
      <c r="BG31" s="149">
        <f t="shared" si="17"/>
        <v>0</v>
      </c>
      <c r="BH31" s="48"/>
      <c r="BI31" s="49"/>
      <c r="BJ31" s="149">
        <f t="shared" si="18"/>
        <v>0</v>
      </c>
      <c r="BK31" s="48"/>
      <c r="BL31" s="49"/>
      <c r="BM31" s="149">
        <f t="shared" si="19"/>
        <v>0</v>
      </c>
      <c r="BN31" s="48"/>
      <c r="BO31" s="49"/>
      <c r="BP31" s="149">
        <f t="shared" si="20"/>
        <v>0</v>
      </c>
      <c r="BQ31" s="48"/>
      <c r="BR31" s="49"/>
      <c r="BS31" s="149">
        <f t="shared" si="21"/>
        <v>0</v>
      </c>
      <c r="BT31" s="48"/>
      <c r="BU31" s="49"/>
      <c r="BV31" s="149">
        <f t="shared" si="22"/>
        <v>0</v>
      </c>
      <c r="BW31" s="48"/>
      <c r="BX31" s="49"/>
      <c r="BY31" s="149">
        <f t="shared" si="23"/>
        <v>0</v>
      </c>
      <c r="BZ31" s="48"/>
      <c r="CA31" s="49"/>
      <c r="CB31" s="149">
        <f t="shared" si="24"/>
        <v>0</v>
      </c>
      <c r="CC31" s="48"/>
      <c r="CD31" s="49"/>
      <c r="CE31" s="149">
        <f t="shared" si="25"/>
        <v>0</v>
      </c>
      <c r="CF31" s="48"/>
      <c r="CG31" s="49"/>
      <c r="CH31" s="149">
        <f t="shared" si="26"/>
        <v>0</v>
      </c>
      <c r="CI31" s="48"/>
      <c r="CJ31" s="49"/>
      <c r="CK31" s="149">
        <f t="shared" si="27"/>
        <v>0</v>
      </c>
      <c r="CL31" s="48"/>
      <c r="CM31" s="49"/>
      <c r="CN31" s="149">
        <f t="shared" si="28"/>
        <v>0</v>
      </c>
      <c r="CO31" s="48"/>
      <c r="CP31" s="49"/>
      <c r="CQ31" s="149">
        <f t="shared" si="29"/>
        <v>0</v>
      </c>
      <c r="CR31" s="48"/>
      <c r="CS31" s="49"/>
      <c r="CT31" s="149">
        <f t="shared" si="30"/>
        <v>0</v>
      </c>
      <c r="CU31" s="48"/>
      <c r="CV31" s="49"/>
      <c r="CW31" s="149">
        <f t="shared" si="31"/>
        <v>0</v>
      </c>
      <c r="CX31" s="48"/>
      <c r="CY31" s="49"/>
      <c r="CZ31" s="149">
        <f t="shared" si="32"/>
        <v>0</v>
      </c>
    </row>
    <row r="32" spans="1:104" ht="21" customHeight="1">
      <c r="A32" s="22">
        <v>23</v>
      </c>
      <c r="B32" s="163" t="s">
        <v>175</v>
      </c>
      <c r="C32" s="48"/>
      <c r="D32" s="49"/>
      <c r="E32" s="149">
        <f t="shared" si="33"/>
        <v>0</v>
      </c>
      <c r="F32" s="48"/>
      <c r="G32" s="49"/>
      <c r="H32" s="149">
        <f t="shared" si="0"/>
        <v>0</v>
      </c>
      <c r="I32" s="48"/>
      <c r="J32" s="49"/>
      <c r="K32" s="149">
        <f t="shared" si="1"/>
        <v>0</v>
      </c>
      <c r="L32" s="48"/>
      <c r="M32" s="49"/>
      <c r="N32" s="149">
        <f t="shared" si="2"/>
        <v>0</v>
      </c>
      <c r="O32" s="48"/>
      <c r="P32" s="49"/>
      <c r="Q32" s="149">
        <f t="shared" si="3"/>
        <v>0</v>
      </c>
      <c r="R32" s="48"/>
      <c r="S32" s="49"/>
      <c r="T32" s="149">
        <f t="shared" si="4"/>
        <v>0</v>
      </c>
      <c r="U32" s="48"/>
      <c r="V32" s="49"/>
      <c r="W32" s="149">
        <f t="shared" si="5"/>
        <v>0</v>
      </c>
      <c r="X32" s="48"/>
      <c r="Y32" s="49"/>
      <c r="Z32" s="149">
        <f t="shared" si="6"/>
        <v>0</v>
      </c>
      <c r="AA32" s="48"/>
      <c r="AB32" s="49"/>
      <c r="AC32" s="149">
        <f t="shared" si="7"/>
        <v>0</v>
      </c>
      <c r="AD32" s="48"/>
      <c r="AE32" s="49"/>
      <c r="AF32" s="149">
        <f t="shared" si="8"/>
        <v>0</v>
      </c>
      <c r="AG32" s="48"/>
      <c r="AH32" s="49"/>
      <c r="AI32" s="149">
        <f t="shared" si="9"/>
        <v>0</v>
      </c>
      <c r="AJ32" s="48"/>
      <c r="AK32" s="49"/>
      <c r="AL32" s="149">
        <f t="shared" si="10"/>
        <v>0</v>
      </c>
      <c r="AM32" s="48"/>
      <c r="AN32" s="49"/>
      <c r="AO32" s="149">
        <f t="shared" si="11"/>
        <v>0</v>
      </c>
      <c r="AP32" s="48"/>
      <c r="AQ32" s="49"/>
      <c r="AR32" s="149">
        <f t="shared" si="12"/>
        <v>0</v>
      </c>
      <c r="AS32" s="48"/>
      <c r="AT32" s="49"/>
      <c r="AU32" s="149">
        <f t="shared" si="13"/>
        <v>0</v>
      </c>
      <c r="AV32" s="48"/>
      <c r="AW32" s="49"/>
      <c r="AX32" s="149">
        <f t="shared" si="14"/>
        <v>0</v>
      </c>
      <c r="AY32" s="48"/>
      <c r="AZ32" s="49"/>
      <c r="BA32" s="149">
        <f t="shared" si="15"/>
        <v>0</v>
      </c>
      <c r="BB32" s="48"/>
      <c r="BC32" s="49"/>
      <c r="BD32" s="149">
        <f t="shared" si="16"/>
        <v>0</v>
      </c>
      <c r="BE32" s="48"/>
      <c r="BF32" s="49"/>
      <c r="BG32" s="149">
        <f t="shared" si="17"/>
        <v>0</v>
      </c>
      <c r="BH32" s="48"/>
      <c r="BI32" s="49"/>
      <c r="BJ32" s="149">
        <f t="shared" si="18"/>
        <v>0</v>
      </c>
      <c r="BK32" s="48"/>
      <c r="BL32" s="49"/>
      <c r="BM32" s="149">
        <f t="shared" si="19"/>
        <v>0</v>
      </c>
      <c r="BN32" s="48"/>
      <c r="BO32" s="49"/>
      <c r="BP32" s="149">
        <f t="shared" si="20"/>
        <v>0</v>
      </c>
      <c r="BQ32" s="48"/>
      <c r="BR32" s="49"/>
      <c r="BS32" s="149">
        <f t="shared" si="21"/>
        <v>0</v>
      </c>
      <c r="BT32" s="48"/>
      <c r="BU32" s="49"/>
      <c r="BV32" s="149">
        <f t="shared" si="22"/>
        <v>0</v>
      </c>
      <c r="BW32" s="48"/>
      <c r="BX32" s="49"/>
      <c r="BY32" s="149">
        <f t="shared" si="23"/>
        <v>0</v>
      </c>
      <c r="BZ32" s="48"/>
      <c r="CA32" s="49"/>
      <c r="CB32" s="149">
        <f t="shared" si="24"/>
        <v>0</v>
      </c>
      <c r="CC32" s="48"/>
      <c r="CD32" s="49"/>
      <c r="CE32" s="149">
        <f t="shared" si="25"/>
        <v>0</v>
      </c>
      <c r="CF32" s="48"/>
      <c r="CG32" s="49"/>
      <c r="CH32" s="149">
        <f t="shared" si="26"/>
        <v>0</v>
      </c>
      <c r="CI32" s="48"/>
      <c r="CJ32" s="49"/>
      <c r="CK32" s="149">
        <f t="shared" si="27"/>
        <v>0</v>
      </c>
      <c r="CL32" s="48"/>
      <c r="CM32" s="49"/>
      <c r="CN32" s="149">
        <f t="shared" si="28"/>
        <v>0</v>
      </c>
      <c r="CO32" s="48"/>
      <c r="CP32" s="49"/>
      <c r="CQ32" s="149">
        <f t="shared" si="29"/>
        <v>0</v>
      </c>
      <c r="CR32" s="48"/>
      <c r="CS32" s="49"/>
      <c r="CT32" s="149">
        <f t="shared" si="30"/>
        <v>0</v>
      </c>
      <c r="CU32" s="48"/>
      <c r="CV32" s="49"/>
      <c r="CW32" s="149">
        <f t="shared" si="31"/>
        <v>0</v>
      </c>
      <c r="CX32" s="48"/>
      <c r="CY32" s="49"/>
      <c r="CZ32" s="149">
        <f t="shared" si="32"/>
        <v>0</v>
      </c>
    </row>
    <row r="33" spans="1:104" ht="21" customHeight="1">
      <c r="A33" s="22">
        <v>24</v>
      </c>
      <c r="B33" s="163" t="s">
        <v>176</v>
      </c>
      <c r="C33" s="48"/>
      <c r="D33" s="49"/>
      <c r="E33" s="149">
        <f t="shared" si="33"/>
        <v>0</v>
      </c>
      <c r="F33" s="48"/>
      <c r="G33" s="49"/>
      <c r="H33" s="149">
        <f t="shared" si="0"/>
        <v>0</v>
      </c>
      <c r="I33" s="48"/>
      <c r="J33" s="49"/>
      <c r="K33" s="149">
        <f t="shared" si="1"/>
        <v>0</v>
      </c>
      <c r="L33" s="48"/>
      <c r="M33" s="49"/>
      <c r="N33" s="149">
        <f t="shared" si="2"/>
        <v>0</v>
      </c>
      <c r="O33" s="48"/>
      <c r="P33" s="49"/>
      <c r="Q33" s="149">
        <f t="shared" si="3"/>
        <v>0</v>
      </c>
      <c r="R33" s="48"/>
      <c r="S33" s="49"/>
      <c r="T33" s="149">
        <f t="shared" si="4"/>
        <v>0</v>
      </c>
      <c r="U33" s="48"/>
      <c r="V33" s="49"/>
      <c r="W33" s="149">
        <f t="shared" si="5"/>
        <v>0</v>
      </c>
      <c r="X33" s="48"/>
      <c r="Y33" s="49"/>
      <c r="Z33" s="149">
        <f t="shared" si="6"/>
        <v>0</v>
      </c>
      <c r="AA33" s="48"/>
      <c r="AB33" s="49"/>
      <c r="AC33" s="149">
        <f t="shared" si="7"/>
        <v>0</v>
      </c>
      <c r="AD33" s="48"/>
      <c r="AE33" s="49"/>
      <c r="AF33" s="149">
        <f t="shared" si="8"/>
        <v>0</v>
      </c>
      <c r="AG33" s="48"/>
      <c r="AH33" s="49"/>
      <c r="AI33" s="149">
        <f t="shared" si="9"/>
        <v>0</v>
      </c>
      <c r="AJ33" s="48"/>
      <c r="AK33" s="49"/>
      <c r="AL33" s="149">
        <f t="shared" si="10"/>
        <v>0</v>
      </c>
      <c r="AM33" s="48"/>
      <c r="AN33" s="49"/>
      <c r="AO33" s="149">
        <f t="shared" si="11"/>
        <v>0</v>
      </c>
      <c r="AP33" s="48"/>
      <c r="AQ33" s="49"/>
      <c r="AR33" s="149">
        <f t="shared" si="12"/>
        <v>0</v>
      </c>
      <c r="AS33" s="48"/>
      <c r="AT33" s="49"/>
      <c r="AU33" s="149">
        <f t="shared" si="13"/>
        <v>0</v>
      </c>
      <c r="AV33" s="48"/>
      <c r="AW33" s="49"/>
      <c r="AX33" s="149">
        <f t="shared" si="14"/>
        <v>0</v>
      </c>
      <c r="AY33" s="48"/>
      <c r="AZ33" s="49"/>
      <c r="BA33" s="149">
        <f t="shared" si="15"/>
        <v>0</v>
      </c>
      <c r="BB33" s="48"/>
      <c r="BC33" s="49"/>
      <c r="BD33" s="149">
        <f t="shared" si="16"/>
        <v>0</v>
      </c>
      <c r="BE33" s="48"/>
      <c r="BF33" s="49"/>
      <c r="BG33" s="149">
        <f t="shared" si="17"/>
        <v>0</v>
      </c>
      <c r="BH33" s="48"/>
      <c r="BI33" s="49"/>
      <c r="BJ33" s="149">
        <f t="shared" si="18"/>
        <v>0</v>
      </c>
      <c r="BK33" s="48"/>
      <c r="BL33" s="49"/>
      <c r="BM33" s="149">
        <f t="shared" si="19"/>
        <v>0</v>
      </c>
      <c r="BN33" s="48"/>
      <c r="BO33" s="49"/>
      <c r="BP33" s="149">
        <f t="shared" si="20"/>
        <v>0</v>
      </c>
      <c r="BQ33" s="48"/>
      <c r="BR33" s="49"/>
      <c r="BS33" s="149">
        <f t="shared" si="21"/>
        <v>0</v>
      </c>
      <c r="BT33" s="48"/>
      <c r="BU33" s="49"/>
      <c r="BV33" s="149">
        <f t="shared" si="22"/>
        <v>0</v>
      </c>
      <c r="BW33" s="48"/>
      <c r="BX33" s="49"/>
      <c r="BY33" s="149">
        <f t="shared" si="23"/>
        <v>0</v>
      </c>
      <c r="BZ33" s="48"/>
      <c r="CA33" s="49"/>
      <c r="CB33" s="149">
        <f t="shared" si="24"/>
        <v>0</v>
      </c>
      <c r="CC33" s="48"/>
      <c r="CD33" s="49"/>
      <c r="CE33" s="149">
        <f t="shared" si="25"/>
        <v>0</v>
      </c>
      <c r="CF33" s="48"/>
      <c r="CG33" s="49"/>
      <c r="CH33" s="149">
        <f t="shared" si="26"/>
        <v>0</v>
      </c>
      <c r="CI33" s="48"/>
      <c r="CJ33" s="49"/>
      <c r="CK33" s="149">
        <f t="shared" si="27"/>
        <v>0</v>
      </c>
      <c r="CL33" s="48"/>
      <c r="CM33" s="49"/>
      <c r="CN33" s="149">
        <f t="shared" si="28"/>
        <v>0</v>
      </c>
      <c r="CO33" s="48"/>
      <c r="CP33" s="49"/>
      <c r="CQ33" s="149">
        <f t="shared" si="29"/>
        <v>0</v>
      </c>
      <c r="CR33" s="48"/>
      <c r="CS33" s="49"/>
      <c r="CT33" s="149">
        <f t="shared" si="30"/>
        <v>0</v>
      </c>
      <c r="CU33" s="48"/>
      <c r="CV33" s="49"/>
      <c r="CW33" s="149">
        <f t="shared" si="31"/>
        <v>0</v>
      </c>
      <c r="CX33" s="48"/>
      <c r="CY33" s="49"/>
      <c r="CZ33" s="149">
        <f t="shared" si="32"/>
        <v>0</v>
      </c>
    </row>
    <row r="34" spans="1:104" ht="21" customHeight="1">
      <c r="A34" s="22">
        <v>25</v>
      </c>
      <c r="B34" s="163" t="s">
        <v>177</v>
      </c>
      <c r="C34" s="48"/>
      <c r="D34" s="49"/>
      <c r="E34" s="149">
        <f t="shared" si="33"/>
        <v>0</v>
      </c>
      <c r="F34" s="48"/>
      <c r="G34" s="49"/>
      <c r="H34" s="149">
        <f t="shared" si="0"/>
        <v>0</v>
      </c>
      <c r="I34" s="48"/>
      <c r="J34" s="49"/>
      <c r="K34" s="149">
        <f t="shared" si="1"/>
        <v>0</v>
      </c>
      <c r="L34" s="48"/>
      <c r="M34" s="49"/>
      <c r="N34" s="149">
        <f t="shared" si="2"/>
        <v>0</v>
      </c>
      <c r="O34" s="48"/>
      <c r="P34" s="49"/>
      <c r="Q34" s="149">
        <f t="shared" si="3"/>
        <v>0</v>
      </c>
      <c r="R34" s="48"/>
      <c r="S34" s="49"/>
      <c r="T34" s="149">
        <f t="shared" si="4"/>
        <v>0</v>
      </c>
      <c r="U34" s="48"/>
      <c r="V34" s="49"/>
      <c r="W34" s="149">
        <f t="shared" si="5"/>
        <v>0</v>
      </c>
      <c r="X34" s="48"/>
      <c r="Y34" s="49"/>
      <c r="Z34" s="149">
        <f t="shared" si="6"/>
        <v>0</v>
      </c>
      <c r="AA34" s="48"/>
      <c r="AB34" s="49"/>
      <c r="AC34" s="149">
        <f t="shared" si="7"/>
        <v>0</v>
      </c>
      <c r="AD34" s="48"/>
      <c r="AE34" s="49"/>
      <c r="AF34" s="149">
        <f t="shared" si="8"/>
        <v>0</v>
      </c>
      <c r="AG34" s="48"/>
      <c r="AH34" s="49"/>
      <c r="AI34" s="149">
        <f t="shared" si="9"/>
        <v>0</v>
      </c>
      <c r="AJ34" s="48"/>
      <c r="AK34" s="49"/>
      <c r="AL34" s="149">
        <f t="shared" si="10"/>
        <v>0</v>
      </c>
      <c r="AM34" s="48"/>
      <c r="AN34" s="49"/>
      <c r="AO34" s="149">
        <f t="shared" si="11"/>
        <v>0</v>
      </c>
      <c r="AP34" s="48"/>
      <c r="AQ34" s="49"/>
      <c r="AR34" s="149">
        <f t="shared" si="12"/>
        <v>0</v>
      </c>
      <c r="AS34" s="48"/>
      <c r="AT34" s="49"/>
      <c r="AU34" s="149">
        <f t="shared" si="13"/>
        <v>0</v>
      </c>
      <c r="AV34" s="48"/>
      <c r="AW34" s="49"/>
      <c r="AX34" s="149">
        <f t="shared" si="14"/>
        <v>0</v>
      </c>
      <c r="AY34" s="48"/>
      <c r="AZ34" s="49"/>
      <c r="BA34" s="149">
        <f t="shared" si="15"/>
        <v>0</v>
      </c>
      <c r="BB34" s="48"/>
      <c r="BC34" s="49"/>
      <c r="BD34" s="149">
        <f t="shared" si="16"/>
        <v>0</v>
      </c>
      <c r="BE34" s="48"/>
      <c r="BF34" s="49"/>
      <c r="BG34" s="149">
        <f t="shared" si="17"/>
        <v>0</v>
      </c>
      <c r="BH34" s="48"/>
      <c r="BI34" s="49"/>
      <c r="BJ34" s="149">
        <f t="shared" si="18"/>
        <v>0</v>
      </c>
      <c r="BK34" s="48"/>
      <c r="BL34" s="49"/>
      <c r="BM34" s="149">
        <f t="shared" si="19"/>
        <v>0</v>
      </c>
      <c r="BN34" s="48"/>
      <c r="BO34" s="49"/>
      <c r="BP34" s="149">
        <f t="shared" si="20"/>
        <v>0</v>
      </c>
      <c r="BQ34" s="48"/>
      <c r="BR34" s="49"/>
      <c r="BS34" s="149">
        <f t="shared" si="21"/>
        <v>0</v>
      </c>
      <c r="BT34" s="48"/>
      <c r="BU34" s="49"/>
      <c r="BV34" s="149">
        <f t="shared" si="22"/>
        <v>0</v>
      </c>
      <c r="BW34" s="48"/>
      <c r="BX34" s="49"/>
      <c r="BY34" s="149">
        <f t="shared" si="23"/>
        <v>0</v>
      </c>
      <c r="BZ34" s="48"/>
      <c r="CA34" s="49"/>
      <c r="CB34" s="149">
        <f t="shared" si="24"/>
        <v>0</v>
      </c>
      <c r="CC34" s="48"/>
      <c r="CD34" s="49"/>
      <c r="CE34" s="149">
        <f t="shared" si="25"/>
        <v>0</v>
      </c>
      <c r="CF34" s="48"/>
      <c r="CG34" s="49"/>
      <c r="CH34" s="149">
        <f t="shared" si="26"/>
        <v>0</v>
      </c>
      <c r="CI34" s="48"/>
      <c r="CJ34" s="49"/>
      <c r="CK34" s="149">
        <f t="shared" si="27"/>
        <v>0</v>
      </c>
      <c r="CL34" s="48"/>
      <c r="CM34" s="49"/>
      <c r="CN34" s="149">
        <f t="shared" si="28"/>
        <v>0</v>
      </c>
      <c r="CO34" s="48"/>
      <c r="CP34" s="49"/>
      <c r="CQ34" s="149">
        <f t="shared" si="29"/>
        <v>0</v>
      </c>
      <c r="CR34" s="48"/>
      <c r="CS34" s="49"/>
      <c r="CT34" s="149">
        <f t="shared" si="30"/>
        <v>0</v>
      </c>
      <c r="CU34" s="48"/>
      <c r="CV34" s="49"/>
      <c r="CW34" s="149">
        <f t="shared" si="31"/>
        <v>0</v>
      </c>
      <c r="CX34" s="48"/>
      <c r="CY34" s="49"/>
      <c r="CZ34" s="149">
        <f t="shared" si="32"/>
        <v>0</v>
      </c>
    </row>
    <row r="35" spans="1:104" ht="21" customHeight="1">
      <c r="A35" s="22">
        <v>26</v>
      </c>
      <c r="B35" s="163" t="s">
        <v>178</v>
      </c>
      <c r="C35" s="48"/>
      <c r="D35" s="49"/>
      <c r="E35" s="149">
        <f t="shared" si="33"/>
        <v>0</v>
      </c>
      <c r="F35" s="48"/>
      <c r="G35" s="49"/>
      <c r="H35" s="149">
        <f t="shared" si="0"/>
        <v>0</v>
      </c>
      <c r="I35" s="48"/>
      <c r="J35" s="49"/>
      <c r="K35" s="149">
        <f t="shared" si="1"/>
        <v>0</v>
      </c>
      <c r="L35" s="48"/>
      <c r="M35" s="49"/>
      <c r="N35" s="149">
        <f t="shared" si="2"/>
        <v>0</v>
      </c>
      <c r="O35" s="48"/>
      <c r="P35" s="49"/>
      <c r="Q35" s="149">
        <f t="shared" si="3"/>
        <v>0</v>
      </c>
      <c r="R35" s="48"/>
      <c r="S35" s="49"/>
      <c r="T35" s="149">
        <f t="shared" si="4"/>
        <v>0</v>
      </c>
      <c r="U35" s="48"/>
      <c r="V35" s="49"/>
      <c r="W35" s="149">
        <f t="shared" si="5"/>
        <v>0</v>
      </c>
      <c r="X35" s="48"/>
      <c r="Y35" s="49"/>
      <c r="Z35" s="149">
        <f t="shared" si="6"/>
        <v>0</v>
      </c>
      <c r="AA35" s="48"/>
      <c r="AB35" s="49"/>
      <c r="AC35" s="149">
        <f t="shared" si="7"/>
        <v>0</v>
      </c>
      <c r="AD35" s="48"/>
      <c r="AE35" s="49"/>
      <c r="AF35" s="149">
        <f t="shared" si="8"/>
        <v>0</v>
      </c>
      <c r="AG35" s="48"/>
      <c r="AH35" s="49"/>
      <c r="AI35" s="149">
        <f t="shared" si="9"/>
        <v>0</v>
      </c>
      <c r="AJ35" s="48"/>
      <c r="AK35" s="49"/>
      <c r="AL35" s="149">
        <f t="shared" si="10"/>
        <v>0</v>
      </c>
      <c r="AM35" s="48"/>
      <c r="AN35" s="49"/>
      <c r="AO35" s="149">
        <f t="shared" si="11"/>
        <v>0</v>
      </c>
      <c r="AP35" s="48"/>
      <c r="AQ35" s="49"/>
      <c r="AR35" s="149">
        <f t="shared" si="12"/>
        <v>0</v>
      </c>
      <c r="AS35" s="48"/>
      <c r="AT35" s="49"/>
      <c r="AU35" s="149">
        <f t="shared" si="13"/>
        <v>0</v>
      </c>
      <c r="AV35" s="48"/>
      <c r="AW35" s="49"/>
      <c r="AX35" s="149">
        <f t="shared" si="14"/>
        <v>0</v>
      </c>
      <c r="AY35" s="48"/>
      <c r="AZ35" s="49"/>
      <c r="BA35" s="149">
        <f t="shared" si="15"/>
        <v>0</v>
      </c>
      <c r="BB35" s="48"/>
      <c r="BC35" s="49"/>
      <c r="BD35" s="149">
        <f t="shared" si="16"/>
        <v>0</v>
      </c>
      <c r="BE35" s="48"/>
      <c r="BF35" s="49"/>
      <c r="BG35" s="149">
        <f t="shared" si="17"/>
        <v>0</v>
      </c>
      <c r="BH35" s="48"/>
      <c r="BI35" s="49"/>
      <c r="BJ35" s="149">
        <f t="shared" si="18"/>
        <v>0</v>
      </c>
      <c r="BK35" s="48"/>
      <c r="BL35" s="49"/>
      <c r="BM35" s="149">
        <f t="shared" si="19"/>
        <v>0</v>
      </c>
      <c r="BN35" s="48"/>
      <c r="BO35" s="49"/>
      <c r="BP35" s="149">
        <f t="shared" si="20"/>
        <v>0</v>
      </c>
      <c r="BQ35" s="48"/>
      <c r="BR35" s="49"/>
      <c r="BS35" s="149">
        <f t="shared" si="21"/>
        <v>0</v>
      </c>
      <c r="BT35" s="48"/>
      <c r="BU35" s="49"/>
      <c r="BV35" s="149">
        <f t="shared" si="22"/>
        <v>0</v>
      </c>
      <c r="BW35" s="48"/>
      <c r="BX35" s="49"/>
      <c r="BY35" s="149">
        <f t="shared" si="23"/>
        <v>0</v>
      </c>
      <c r="BZ35" s="48"/>
      <c r="CA35" s="49"/>
      <c r="CB35" s="149">
        <f t="shared" si="24"/>
        <v>0</v>
      </c>
      <c r="CC35" s="48"/>
      <c r="CD35" s="49"/>
      <c r="CE35" s="149">
        <f t="shared" si="25"/>
        <v>0</v>
      </c>
      <c r="CF35" s="48"/>
      <c r="CG35" s="49"/>
      <c r="CH35" s="149">
        <f t="shared" si="26"/>
        <v>0</v>
      </c>
      <c r="CI35" s="48"/>
      <c r="CJ35" s="49"/>
      <c r="CK35" s="149">
        <f t="shared" si="27"/>
        <v>0</v>
      </c>
      <c r="CL35" s="48"/>
      <c r="CM35" s="49"/>
      <c r="CN35" s="149">
        <f t="shared" si="28"/>
        <v>0</v>
      </c>
      <c r="CO35" s="48"/>
      <c r="CP35" s="49"/>
      <c r="CQ35" s="149">
        <f t="shared" si="29"/>
        <v>0</v>
      </c>
      <c r="CR35" s="48"/>
      <c r="CS35" s="49"/>
      <c r="CT35" s="149">
        <f t="shared" si="30"/>
        <v>0</v>
      </c>
      <c r="CU35" s="48"/>
      <c r="CV35" s="49"/>
      <c r="CW35" s="149">
        <f t="shared" si="31"/>
        <v>0</v>
      </c>
      <c r="CX35" s="48"/>
      <c r="CY35" s="49"/>
      <c r="CZ35" s="149">
        <f t="shared" si="32"/>
        <v>0</v>
      </c>
    </row>
    <row r="36" spans="1:104" ht="21" customHeight="1">
      <c r="A36" s="22">
        <v>27</v>
      </c>
      <c r="B36" s="163" t="s">
        <v>179</v>
      </c>
      <c r="C36" s="48"/>
      <c r="D36" s="49"/>
      <c r="E36" s="149">
        <f t="shared" si="33"/>
        <v>0</v>
      </c>
      <c r="F36" s="48"/>
      <c r="G36" s="49"/>
      <c r="H36" s="149">
        <f t="shared" si="0"/>
        <v>0</v>
      </c>
      <c r="I36" s="48"/>
      <c r="J36" s="49"/>
      <c r="K36" s="149">
        <f t="shared" si="1"/>
        <v>0</v>
      </c>
      <c r="L36" s="48"/>
      <c r="M36" s="49"/>
      <c r="N36" s="149">
        <f t="shared" si="2"/>
        <v>0</v>
      </c>
      <c r="O36" s="48"/>
      <c r="P36" s="49"/>
      <c r="Q36" s="149">
        <f t="shared" si="3"/>
        <v>0</v>
      </c>
      <c r="R36" s="48"/>
      <c r="S36" s="49"/>
      <c r="T36" s="149">
        <f t="shared" si="4"/>
        <v>0</v>
      </c>
      <c r="U36" s="48"/>
      <c r="V36" s="49"/>
      <c r="W36" s="149">
        <f t="shared" si="5"/>
        <v>0</v>
      </c>
      <c r="X36" s="48"/>
      <c r="Y36" s="49"/>
      <c r="Z36" s="149">
        <f t="shared" si="6"/>
        <v>0</v>
      </c>
      <c r="AA36" s="48"/>
      <c r="AB36" s="49"/>
      <c r="AC36" s="149">
        <f t="shared" si="7"/>
        <v>0</v>
      </c>
      <c r="AD36" s="48"/>
      <c r="AE36" s="49"/>
      <c r="AF36" s="149">
        <f t="shared" si="8"/>
        <v>0</v>
      </c>
      <c r="AG36" s="48"/>
      <c r="AH36" s="49"/>
      <c r="AI36" s="149">
        <f t="shared" si="9"/>
        <v>0</v>
      </c>
      <c r="AJ36" s="48"/>
      <c r="AK36" s="49"/>
      <c r="AL36" s="149">
        <f t="shared" si="10"/>
        <v>0</v>
      </c>
      <c r="AM36" s="48"/>
      <c r="AN36" s="49"/>
      <c r="AO36" s="149">
        <f t="shared" si="11"/>
        <v>0</v>
      </c>
      <c r="AP36" s="48"/>
      <c r="AQ36" s="49"/>
      <c r="AR36" s="149">
        <f t="shared" si="12"/>
        <v>0</v>
      </c>
      <c r="AS36" s="48"/>
      <c r="AT36" s="49"/>
      <c r="AU36" s="149">
        <f t="shared" si="13"/>
        <v>0</v>
      </c>
      <c r="AV36" s="48"/>
      <c r="AW36" s="49"/>
      <c r="AX36" s="149">
        <f t="shared" si="14"/>
        <v>0</v>
      </c>
      <c r="AY36" s="48"/>
      <c r="AZ36" s="49"/>
      <c r="BA36" s="149">
        <f t="shared" si="15"/>
        <v>0</v>
      </c>
      <c r="BB36" s="48"/>
      <c r="BC36" s="49"/>
      <c r="BD36" s="149">
        <f t="shared" si="16"/>
        <v>0</v>
      </c>
      <c r="BE36" s="48"/>
      <c r="BF36" s="49"/>
      <c r="BG36" s="149">
        <f t="shared" si="17"/>
        <v>0</v>
      </c>
      <c r="BH36" s="48"/>
      <c r="BI36" s="49"/>
      <c r="BJ36" s="149">
        <f t="shared" si="18"/>
        <v>0</v>
      </c>
      <c r="BK36" s="48"/>
      <c r="BL36" s="49"/>
      <c r="BM36" s="149">
        <f t="shared" si="19"/>
        <v>0</v>
      </c>
      <c r="BN36" s="48"/>
      <c r="BO36" s="49"/>
      <c r="BP36" s="149">
        <f t="shared" si="20"/>
        <v>0</v>
      </c>
      <c r="BQ36" s="48"/>
      <c r="BR36" s="49"/>
      <c r="BS36" s="149">
        <f t="shared" si="21"/>
        <v>0</v>
      </c>
      <c r="BT36" s="48"/>
      <c r="BU36" s="49"/>
      <c r="BV36" s="149">
        <f t="shared" si="22"/>
        <v>0</v>
      </c>
      <c r="BW36" s="48"/>
      <c r="BX36" s="49"/>
      <c r="BY36" s="149">
        <f t="shared" si="23"/>
        <v>0</v>
      </c>
      <c r="BZ36" s="48"/>
      <c r="CA36" s="49"/>
      <c r="CB36" s="149">
        <f t="shared" si="24"/>
        <v>0</v>
      </c>
      <c r="CC36" s="48"/>
      <c r="CD36" s="49"/>
      <c r="CE36" s="149">
        <f t="shared" si="25"/>
        <v>0</v>
      </c>
      <c r="CF36" s="48"/>
      <c r="CG36" s="49"/>
      <c r="CH36" s="149">
        <f t="shared" si="26"/>
        <v>0</v>
      </c>
      <c r="CI36" s="48"/>
      <c r="CJ36" s="49"/>
      <c r="CK36" s="149">
        <f t="shared" si="27"/>
        <v>0</v>
      </c>
      <c r="CL36" s="48"/>
      <c r="CM36" s="49"/>
      <c r="CN36" s="149">
        <f t="shared" si="28"/>
        <v>0</v>
      </c>
      <c r="CO36" s="48"/>
      <c r="CP36" s="49"/>
      <c r="CQ36" s="149">
        <f t="shared" si="29"/>
        <v>0</v>
      </c>
      <c r="CR36" s="48"/>
      <c r="CS36" s="49"/>
      <c r="CT36" s="149">
        <f t="shared" si="30"/>
        <v>0</v>
      </c>
      <c r="CU36" s="48"/>
      <c r="CV36" s="49"/>
      <c r="CW36" s="149">
        <f t="shared" si="31"/>
        <v>0</v>
      </c>
      <c r="CX36" s="48"/>
      <c r="CY36" s="49"/>
      <c r="CZ36" s="149">
        <f t="shared" si="32"/>
        <v>0</v>
      </c>
    </row>
    <row r="37" spans="1:104" ht="21" customHeight="1" thickBot="1">
      <c r="A37" s="22">
        <v>28</v>
      </c>
      <c r="B37" s="163" t="s">
        <v>149</v>
      </c>
      <c r="C37" s="48"/>
      <c r="D37" s="49"/>
      <c r="E37" s="149">
        <f t="shared" si="33"/>
        <v>0</v>
      </c>
      <c r="F37" s="48"/>
      <c r="G37" s="49"/>
      <c r="H37" s="149">
        <f t="shared" si="0"/>
        <v>0</v>
      </c>
      <c r="I37" s="48"/>
      <c r="J37" s="49"/>
      <c r="K37" s="149">
        <f t="shared" si="1"/>
        <v>0</v>
      </c>
      <c r="L37" s="48"/>
      <c r="M37" s="49"/>
      <c r="N37" s="149">
        <f t="shared" si="2"/>
        <v>0</v>
      </c>
      <c r="O37" s="48"/>
      <c r="P37" s="49"/>
      <c r="Q37" s="149">
        <f t="shared" si="3"/>
        <v>0</v>
      </c>
      <c r="R37" s="48"/>
      <c r="S37" s="49"/>
      <c r="T37" s="149">
        <f t="shared" si="4"/>
        <v>0</v>
      </c>
      <c r="U37" s="48"/>
      <c r="V37" s="49"/>
      <c r="W37" s="149">
        <f t="shared" si="5"/>
        <v>0</v>
      </c>
      <c r="X37" s="48"/>
      <c r="Y37" s="49"/>
      <c r="Z37" s="149">
        <f t="shared" si="6"/>
        <v>0</v>
      </c>
      <c r="AA37" s="48"/>
      <c r="AB37" s="49"/>
      <c r="AC37" s="149">
        <f t="shared" si="7"/>
        <v>0</v>
      </c>
      <c r="AD37" s="48"/>
      <c r="AE37" s="49"/>
      <c r="AF37" s="149">
        <f t="shared" si="8"/>
        <v>0</v>
      </c>
      <c r="AG37" s="48"/>
      <c r="AH37" s="49"/>
      <c r="AI37" s="149">
        <f t="shared" si="9"/>
        <v>0</v>
      </c>
      <c r="AJ37" s="48"/>
      <c r="AK37" s="49"/>
      <c r="AL37" s="149">
        <f t="shared" si="10"/>
        <v>0</v>
      </c>
      <c r="AM37" s="48"/>
      <c r="AN37" s="49"/>
      <c r="AO37" s="149">
        <f t="shared" si="11"/>
        <v>0</v>
      </c>
      <c r="AP37" s="48"/>
      <c r="AQ37" s="49"/>
      <c r="AR37" s="149">
        <f t="shared" si="12"/>
        <v>0</v>
      </c>
      <c r="AS37" s="48"/>
      <c r="AT37" s="49"/>
      <c r="AU37" s="149">
        <f t="shared" si="13"/>
        <v>0</v>
      </c>
      <c r="AV37" s="48"/>
      <c r="AW37" s="49"/>
      <c r="AX37" s="149">
        <f t="shared" si="14"/>
        <v>0</v>
      </c>
      <c r="AY37" s="48"/>
      <c r="AZ37" s="49"/>
      <c r="BA37" s="149">
        <f t="shared" si="15"/>
        <v>0</v>
      </c>
      <c r="BB37" s="48"/>
      <c r="BC37" s="49"/>
      <c r="BD37" s="149">
        <f t="shared" si="16"/>
        <v>0</v>
      </c>
      <c r="BE37" s="48"/>
      <c r="BF37" s="49"/>
      <c r="BG37" s="149">
        <f t="shared" si="17"/>
        <v>0</v>
      </c>
      <c r="BH37" s="48"/>
      <c r="BI37" s="49"/>
      <c r="BJ37" s="149">
        <f t="shared" si="18"/>
        <v>0</v>
      </c>
      <c r="BK37" s="48"/>
      <c r="BL37" s="49"/>
      <c r="BM37" s="149">
        <f t="shared" si="19"/>
        <v>0</v>
      </c>
      <c r="BN37" s="48"/>
      <c r="BO37" s="49"/>
      <c r="BP37" s="149">
        <f t="shared" si="20"/>
        <v>0</v>
      </c>
      <c r="BQ37" s="48"/>
      <c r="BR37" s="49"/>
      <c r="BS37" s="149">
        <f t="shared" si="21"/>
        <v>0</v>
      </c>
      <c r="BT37" s="48"/>
      <c r="BU37" s="49"/>
      <c r="BV37" s="149">
        <f t="shared" si="22"/>
        <v>0</v>
      </c>
      <c r="BW37" s="48"/>
      <c r="BX37" s="49"/>
      <c r="BY37" s="149">
        <f t="shared" si="23"/>
        <v>0</v>
      </c>
      <c r="BZ37" s="48"/>
      <c r="CA37" s="49"/>
      <c r="CB37" s="149">
        <f t="shared" si="24"/>
        <v>0</v>
      </c>
      <c r="CC37" s="48"/>
      <c r="CD37" s="49"/>
      <c r="CE37" s="149">
        <f t="shared" si="25"/>
        <v>0</v>
      </c>
      <c r="CF37" s="48"/>
      <c r="CG37" s="49"/>
      <c r="CH37" s="149">
        <f t="shared" si="26"/>
        <v>0</v>
      </c>
      <c r="CI37" s="48"/>
      <c r="CJ37" s="49"/>
      <c r="CK37" s="149">
        <f t="shared" si="27"/>
        <v>0</v>
      </c>
      <c r="CL37" s="48"/>
      <c r="CM37" s="49"/>
      <c r="CN37" s="149">
        <f t="shared" si="28"/>
        <v>0</v>
      </c>
      <c r="CO37" s="48"/>
      <c r="CP37" s="49"/>
      <c r="CQ37" s="149">
        <f t="shared" si="29"/>
        <v>0</v>
      </c>
      <c r="CR37" s="48"/>
      <c r="CS37" s="49"/>
      <c r="CT37" s="149">
        <f t="shared" si="30"/>
        <v>0</v>
      </c>
      <c r="CU37" s="48"/>
      <c r="CV37" s="49"/>
      <c r="CW37" s="149">
        <f t="shared" si="31"/>
        <v>0</v>
      </c>
      <c r="CX37" s="48"/>
      <c r="CY37" s="49"/>
      <c r="CZ37" s="149">
        <f t="shared" si="32"/>
        <v>0</v>
      </c>
    </row>
    <row r="38" spans="1:104" ht="21" customHeight="1" thickBot="1">
      <c r="A38" s="23">
        <v>29</v>
      </c>
      <c r="B38" s="159" t="s">
        <v>150</v>
      </c>
      <c r="C38" s="50">
        <f>SUM(C10:C37)</f>
        <v>0</v>
      </c>
      <c r="D38" s="51">
        <f>SUM(D10:D37)</f>
        <v>0</v>
      </c>
      <c r="E38" s="52">
        <f>IF(C38=0,0,IF(D38=0,"-100,0",IF(D38*100/C38&lt;200,ROUND(D38*100/C38-100,1),ROUND(D38/C38,1)&amp;" р")))</f>
        <v>0</v>
      </c>
      <c r="F38" s="50">
        <f>SUM(F10:F37)</f>
        <v>0</v>
      </c>
      <c r="G38" s="51">
        <f>SUM(G10:G37)</f>
        <v>0</v>
      </c>
      <c r="H38" s="52">
        <f>IF(F38=0,0,IF(G38=0,"-100,0",IF(G38*100/F38&lt;200,ROUND(G38*100/F38-100,1),ROUND(G38/F38,1)&amp;" р")))</f>
        <v>0</v>
      </c>
      <c r="I38" s="50">
        <f>SUM(I10:I37)</f>
        <v>0</v>
      </c>
      <c r="J38" s="51">
        <f>SUM(J10:J37)</f>
        <v>0</v>
      </c>
      <c r="K38" s="52">
        <f>IF(I38=0,0,IF(J38=0,"-100,0",IF(J38*100/I38&lt;200,ROUND(J38*100/I38-100,1),ROUND(J38/I38,1)&amp;" р")))</f>
        <v>0</v>
      </c>
      <c r="L38" s="50">
        <f>SUM(L10:L37)</f>
        <v>0</v>
      </c>
      <c r="M38" s="51">
        <f>SUM(M10:M37)</f>
        <v>0</v>
      </c>
      <c r="N38" s="52">
        <f>IF(L38=0,0,IF(M38=0,"-100,0",IF(M38*100/L38&lt;200,ROUND(M38*100/L38-100,1),ROUND(M38/L38,1)&amp;" р")))</f>
        <v>0</v>
      </c>
      <c r="O38" s="50">
        <f>SUM(O10:O37)</f>
        <v>0</v>
      </c>
      <c r="P38" s="51">
        <f>SUM(P10:P37)</f>
        <v>0</v>
      </c>
      <c r="Q38" s="52">
        <f>IF(O38=0,0,IF(P38=0,"-100,0",IF(P38*100/O38&lt;200,ROUND(P38*100/O38-100,1),ROUND(P38/O38,1)&amp;" р")))</f>
        <v>0</v>
      </c>
      <c r="R38" s="50">
        <f>SUM(R10:R37)</f>
        <v>0</v>
      </c>
      <c r="S38" s="51">
        <f>SUM(S10:S37)</f>
        <v>0</v>
      </c>
      <c r="T38" s="52">
        <f>IF(R38=0,0,IF(S38=0,"-100,0",IF(S38*100/R38&lt;200,ROUND(S38*100/R38-100,1),ROUND(S38/R38,1)&amp;" р")))</f>
        <v>0</v>
      </c>
      <c r="U38" s="50">
        <f>SUM(U10:U37)</f>
        <v>0</v>
      </c>
      <c r="V38" s="51">
        <f>SUM(V10:V37)</f>
        <v>0</v>
      </c>
      <c r="W38" s="52">
        <f>IF(U38=0,0,IF(V38=0,"-100,0",IF(V38*100/U38&lt;200,ROUND(V38*100/U38-100,1),ROUND(V38/U38,1)&amp;" р")))</f>
        <v>0</v>
      </c>
      <c r="X38" s="50">
        <f>SUM(X10:X37)</f>
        <v>0</v>
      </c>
      <c r="Y38" s="51">
        <f>SUM(Y10:Y37)</f>
        <v>0</v>
      </c>
      <c r="Z38" s="52">
        <f>IF(X38=0,0,IF(Y38=0,"-100,0",IF(Y38*100/X38&lt;200,ROUND(Y38*100/X38-100,1),ROUND(Y38/X38,1)&amp;" р")))</f>
        <v>0</v>
      </c>
      <c r="AA38" s="50">
        <f>SUM(AA10:AA37)</f>
        <v>0</v>
      </c>
      <c r="AB38" s="51">
        <f>SUM(AB10:AB37)</f>
        <v>0</v>
      </c>
      <c r="AC38" s="52">
        <f>IF(AA38=0,0,IF(AB38=0,"-100,0",IF(AB38*100/AA38&lt;200,ROUND(AB38*100/AA38-100,1),ROUND(AB38/AA38,1)&amp;" р")))</f>
        <v>0</v>
      </c>
      <c r="AD38" s="50">
        <f>SUM(AD10:AD37)</f>
        <v>0</v>
      </c>
      <c r="AE38" s="51">
        <f>SUM(AE10:AE37)</f>
        <v>0</v>
      </c>
      <c r="AF38" s="52">
        <f>IF(AD38=0,0,IF(AE38=0,"-100,0",IF(AE38*100/AD38&lt;200,ROUND(AE38*100/AD38-100,1),ROUND(AE38/AD38,1)&amp;" р")))</f>
        <v>0</v>
      </c>
      <c r="AG38" s="50">
        <f>SUM(AG10:AG37)</f>
        <v>0</v>
      </c>
      <c r="AH38" s="51">
        <f>SUM(AH10:AH37)</f>
        <v>0</v>
      </c>
      <c r="AI38" s="52">
        <f>IF(AG38=0,0,IF(AH38=0,"-100,0",IF(AH38*100/AG38&lt;200,ROUND(AH38*100/AG38-100,1),ROUND(AH38/AG38,1)&amp;" р")))</f>
        <v>0</v>
      </c>
      <c r="AJ38" s="50">
        <f>SUM(AJ10:AJ37)</f>
        <v>0</v>
      </c>
      <c r="AK38" s="51">
        <f>SUM(AK10:AK37)</f>
        <v>0</v>
      </c>
      <c r="AL38" s="52">
        <f>IF(AJ38=0,0,IF(AK38=0,"-100,0",IF(AK38*100/AJ38&lt;200,ROUND(AK38*100/AJ38-100,1),ROUND(AK38/AJ38,1)&amp;" р")))</f>
        <v>0</v>
      </c>
      <c r="AM38" s="50">
        <f>SUM(AM10:AM37)</f>
        <v>0</v>
      </c>
      <c r="AN38" s="51">
        <f>SUM(AN10:AN37)</f>
        <v>0</v>
      </c>
      <c r="AO38" s="52">
        <f>IF(AM38=0,0,IF(AN38=0,"-100,0",IF(AN38*100/AM38&lt;200,ROUND(AN38*100/AM38-100,1),ROUND(AN38/AM38,1)&amp;" р")))</f>
        <v>0</v>
      </c>
      <c r="AP38" s="50">
        <f>SUM(AP10:AP37)</f>
        <v>0</v>
      </c>
      <c r="AQ38" s="51">
        <f>SUM(AQ10:AQ37)</f>
        <v>0</v>
      </c>
      <c r="AR38" s="52">
        <f>IF(AP38=0,0,IF(AQ38=0,"-100,0",IF(AQ38*100/AP38&lt;200,ROUND(AQ38*100/AP38-100,1),ROUND(AQ38/AP38,1)&amp;" р")))</f>
        <v>0</v>
      </c>
      <c r="AS38" s="50">
        <f>SUM(AS10:AS37)</f>
        <v>0</v>
      </c>
      <c r="AT38" s="51">
        <f>SUM(AT10:AT37)</f>
        <v>0</v>
      </c>
      <c r="AU38" s="52">
        <f>IF(AS38=0,0,IF(AT38=0,"-100,0",IF(AT38*100/AS38&lt;200,ROUND(AT38*100/AS38-100,1),ROUND(AT38/AS38,1)&amp;" р")))</f>
        <v>0</v>
      </c>
      <c r="AV38" s="50">
        <f>SUM(AV10:AV37)</f>
        <v>0</v>
      </c>
      <c r="AW38" s="51">
        <f>SUM(AW10:AW37)</f>
        <v>0</v>
      </c>
      <c r="AX38" s="52">
        <f>IF(AV38=0,0,IF(AW38=0,"-100,0",IF(AW38*100/AV38&lt;200,ROUND(AW38*100/AV38-100,1),ROUND(AW38/AV38,1)&amp;" р")))</f>
        <v>0</v>
      </c>
      <c r="AY38" s="50">
        <f>SUM(AY10:AY37)</f>
        <v>0</v>
      </c>
      <c r="AZ38" s="51">
        <f>SUM(AZ10:AZ37)</f>
        <v>0</v>
      </c>
      <c r="BA38" s="52">
        <f>IF(AY38=0,0,IF(AZ38=0,"-100,0",IF(AZ38*100/AY38&lt;200,ROUND(AZ38*100/AY38-100,1),ROUND(AZ38/AY38,1)&amp;" р")))</f>
        <v>0</v>
      </c>
      <c r="BB38" s="50">
        <f>SUM(BB10:BB37)</f>
        <v>0</v>
      </c>
      <c r="BC38" s="51">
        <f>SUM(BC10:BC37)</f>
        <v>0</v>
      </c>
      <c r="BD38" s="52">
        <f>IF(BB38=0,0,IF(BC38=0,"-100,0",IF(BC38*100/BB38&lt;200,ROUND(BC38*100/BB38-100,1),ROUND(BC38/BB38,1)&amp;" р")))</f>
        <v>0</v>
      </c>
      <c r="BE38" s="50">
        <f>SUM(BE10:BE37)</f>
        <v>0</v>
      </c>
      <c r="BF38" s="51">
        <f>SUM(BF10:BF37)</f>
        <v>0</v>
      </c>
      <c r="BG38" s="52">
        <f>IF(BE38=0,0,IF(BF38=0,"-100,0",IF(BF38*100/BE38&lt;200,ROUND(BF38*100/BE38-100,1),ROUND(BF38/BE38,1)&amp;" р")))</f>
        <v>0</v>
      </c>
      <c r="BH38" s="50">
        <f>SUM(BH10:BH37)</f>
        <v>0</v>
      </c>
      <c r="BI38" s="51">
        <f>SUM(BI10:BI37)</f>
        <v>0</v>
      </c>
      <c r="BJ38" s="52">
        <f>IF(BH38=0,0,IF(BI38=0,"-100,0",IF(BI38*100/BH38&lt;200,ROUND(BI38*100/BH38-100,1),ROUND(BI38/BH38,1)&amp;" р")))</f>
        <v>0</v>
      </c>
      <c r="BK38" s="50">
        <f>SUM(BK10:BK37)</f>
        <v>0</v>
      </c>
      <c r="BL38" s="51">
        <f>SUM(BL10:BL37)</f>
        <v>0</v>
      </c>
      <c r="BM38" s="52">
        <f>IF(BK38=0,0,IF(BL38=0,"-100,0",IF(BL38*100/BK38&lt;200,ROUND(BL38*100/BK38-100,1),ROUND(BL38/BK38,1)&amp;" р")))</f>
        <v>0</v>
      </c>
      <c r="BN38" s="50">
        <f>SUM(BN10:BN37)</f>
        <v>0</v>
      </c>
      <c r="BO38" s="51">
        <f>SUM(BO10:BO37)</f>
        <v>0</v>
      </c>
      <c r="BP38" s="52">
        <f>IF(BN38=0,0,IF(BO38=0,"-100,0",IF(BO38*100/BN38&lt;200,ROUND(BO38*100/BN38-100,1),ROUND(BO38/BN38,1)&amp;" р")))</f>
        <v>0</v>
      </c>
      <c r="BQ38" s="50">
        <f>SUM(BQ10:BQ37)</f>
        <v>0</v>
      </c>
      <c r="BR38" s="51">
        <f>SUM(BR10:BR37)</f>
        <v>0</v>
      </c>
      <c r="BS38" s="52">
        <f>IF(BQ38=0,0,IF(BR38=0,"-100,0",IF(BR38*100/BQ38&lt;200,ROUND(BR38*100/BQ38-100,1),ROUND(BR38/BQ38,1)&amp;" р")))</f>
        <v>0</v>
      </c>
      <c r="BT38" s="50">
        <f>SUM(BT10:BT37)</f>
        <v>0</v>
      </c>
      <c r="BU38" s="51">
        <f>SUM(BU10:BU37)</f>
        <v>0</v>
      </c>
      <c r="BV38" s="52">
        <f>IF(BT38=0,0,IF(BU38=0,"-100,0",IF(BU38*100/BT38&lt;200,ROUND(BU38*100/BT38-100,1),ROUND(BU38/BT38,1)&amp;" р")))</f>
        <v>0</v>
      </c>
      <c r="BW38" s="50">
        <f>SUM(BW10:BW37)</f>
        <v>0</v>
      </c>
      <c r="BX38" s="51">
        <f>SUM(BX10:BX37)</f>
        <v>0</v>
      </c>
      <c r="BY38" s="52">
        <f>IF(BW38=0,0,IF(BX38=0,"-100,0",IF(BX38*100/BW38&lt;200,ROUND(BX38*100/BW38-100,1),ROUND(BX38/BW38,1)&amp;" р")))</f>
        <v>0</v>
      </c>
      <c r="BZ38" s="50">
        <f>SUM(BZ10:BZ37)</f>
        <v>0</v>
      </c>
      <c r="CA38" s="51">
        <f>SUM(CA10:CA37)</f>
        <v>0</v>
      </c>
      <c r="CB38" s="52">
        <f>IF(BZ38=0,0,IF(CA38=0,"-100,0",IF(CA38*100/BZ38&lt;200,ROUND(CA38*100/BZ38-100,1),ROUND(CA38/BZ38,1)&amp;" р")))</f>
        <v>0</v>
      </c>
      <c r="CC38" s="50">
        <f>SUM(CC10:CC37)</f>
        <v>0</v>
      </c>
      <c r="CD38" s="51">
        <f>SUM(CD10:CD37)</f>
        <v>0</v>
      </c>
      <c r="CE38" s="52">
        <f>IF(CC38=0,0,IF(CD38=0,"-100,0",IF(CD38*100/CC38&lt;200,ROUND(CD38*100/CC38-100,1),ROUND(CD38/CC38,1)&amp;" р")))</f>
        <v>0</v>
      </c>
      <c r="CF38" s="50">
        <f>SUM(CF10:CF37)</f>
        <v>0</v>
      </c>
      <c r="CG38" s="51">
        <f>SUM(CG10:CG37)</f>
        <v>0</v>
      </c>
      <c r="CH38" s="52">
        <f>IF(CF38=0,0,IF(CG38=0,"-100,0",IF(CG38*100/CF38&lt;200,ROUND(CG38*100/CF38-100,1),ROUND(CG38/CF38,1)&amp;" р")))</f>
        <v>0</v>
      </c>
      <c r="CI38" s="50">
        <f>SUM(CI10:CI37)</f>
        <v>0</v>
      </c>
      <c r="CJ38" s="51">
        <f>SUM(CJ10:CJ37)</f>
        <v>0</v>
      </c>
      <c r="CK38" s="52">
        <f>IF(CI38=0,0,IF(CJ38=0,"-100,0",IF(CJ38*100/CI38&lt;200,ROUND(CJ38*100/CI38-100,1),ROUND(CJ38/CI38,1)&amp;" р")))</f>
        <v>0</v>
      </c>
      <c r="CL38" s="50">
        <f>SUM(CL10:CL37)</f>
        <v>0</v>
      </c>
      <c r="CM38" s="51">
        <f>SUM(CM10:CM37)</f>
        <v>0</v>
      </c>
      <c r="CN38" s="52">
        <f>IF(CL38=0,0,IF(CM38=0,"-100,0",IF(CM38*100/CL38&lt;200,ROUND(CM38*100/CL38-100,1),ROUND(CM38/CL38,1)&amp;" р")))</f>
        <v>0</v>
      </c>
      <c r="CO38" s="50">
        <f>SUM(CO10:CO37)</f>
        <v>0</v>
      </c>
      <c r="CP38" s="51">
        <f>SUM(CP10:CP37)</f>
        <v>0</v>
      </c>
      <c r="CQ38" s="52">
        <f>IF(CO38=0,0,IF(CP38=0,"-100,0",IF(CP38*100/CO38&lt;200,ROUND(CP38*100/CO38-100,1),ROUND(CP38/CO38,1)&amp;" р")))</f>
        <v>0</v>
      </c>
      <c r="CR38" s="50">
        <f>SUM(CR10:CR37)</f>
        <v>0</v>
      </c>
      <c r="CS38" s="51">
        <f>SUM(CS10:CS37)</f>
        <v>0</v>
      </c>
      <c r="CT38" s="52">
        <f>IF(CR38=0,0,IF(CS38=0,"-100,0",IF(CS38*100/CR38&lt;200,ROUND(CS38*100/CR38-100,1),ROUND(CS38/CR38,1)&amp;" р")))</f>
        <v>0</v>
      </c>
      <c r="CU38" s="50">
        <f>SUM(CU10:CU37)</f>
        <v>0</v>
      </c>
      <c r="CV38" s="51">
        <f>SUM(CV10:CV37)</f>
        <v>0</v>
      </c>
      <c r="CW38" s="52">
        <f>IF(CU38=0,0,IF(CV38=0,"-100,0",IF(CV38*100/CU38&lt;200,ROUND(CV38*100/CU38-100,1),ROUND(CV38/CU38,1)&amp;" р")))</f>
        <v>0</v>
      </c>
      <c r="CX38" s="50">
        <f>SUM(CX10:CX37)</f>
        <v>0</v>
      </c>
      <c r="CY38" s="51">
        <f>SUM(CY10:CY37)</f>
        <v>0</v>
      </c>
      <c r="CZ38" s="52">
        <f>IF(CX38=0,0,IF(CY38=0,"-100,0",IF(CY38*100/CX38&lt;200,ROUND(CY38*100/CX38-100,1),ROUND(CY38/CX38,1)&amp;" р")))</f>
        <v>0</v>
      </c>
    </row>
  </sheetData>
  <sheetProtection/>
  <mergeCells count="48">
    <mergeCell ref="CL7:CN8"/>
    <mergeCell ref="BH7:BJ7"/>
    <mergeCell ref="BH8:BJ8"/>
    <mergeCell ref="BQ7:BS8"/>
    <mergeCell ref="BT7:BV7"/>
    <mergeCell ref="BT8:BV8"/>
    <mergeCell ref="BN7:BP7"/>
    <mergeCell ref="BN8:BP8"/>
    <mergeCell ref="I7:K7"/>
    <mergeCell ref="I8:K8"/>
    <mergeCell ref="U8:W8"/>
    <mergeCell ref="BE7:BG8"/>
    <mergeCell ref="BB8:BD8"/>
    <mergeCell ref="O8:Q8"/>
    <mergeCell ref="R8:T8"/>
    <mergeCell ref="AA8:AC8"/>
    <mergeCell ref="AY7:BA8"/>
    <mergeCell ref="AS7:AU8"/>
    <mergeCell ref="AP8:AR8"/>
    <mergeCell ref="AP7:AR7"/>
    <mergeCell ref="CU8:CW8"/>
    <mergeCell ref="CX8:CZ8"/>
    <mergeCell ref="CO7:CZ7"/>
    <mergeCell ref="CO8:CQ8"/>
    <mergeCell ref="CR8:CT8"/>
    <mergeCell ref="CI7:CK8"/>
    <mergeCell ref="CF7:CH7"/>
    <mergeCell ref="CF8:CH8"/>
    <mergeCell ref="AJ7:AL7"/>
    <mergeCell ref="AJ8:AL8"/>
    <mergeCell ref="O7:Q7"/>
    <mergeCell ref="AV7:AX8"/>
    <mergeCell ref="CC7:CE8"/>
    <mergeCell ref="BK7:BM8"/>
    <mergeCell ref="BW7:BY8"/>
    <mergeCell ref="BZ7:CB7"/>
    <mergeCell ref="BZ8:CB8"/>
    <mergeCell ref="BB7:BD7"/>
    <mergeCell ref="F7:H8"/>
    <mergeCell ref="A7:A9"/>
    <mergeCell ref="B7:B9"/>
    <mergeCell ref="C7:E8"/>
    <mergeCell ref="AG7:AI8"/>
    <mergeCell ref="AM7:AO8"/>
    <mergeCell ref="L7:N8"/>
    <mergeCell ref="AD8:AF8"/>
    <mergeCell ref="R7:AF7"/>
    <mergeCell ref="X8:Z8"/>
  </mergeCells>
  <printOptions horizontalCentered="1"/>
  <pageMargins left="0.3937007874015748" right="0.3937007874015748" top="0.3937007874015748" bottom="0.3937007874015748" header="0.1968503937007874" footer="0.1968503937007874"/>
  <pageSetup fitToWidth="7" horizontalDpi="600" verticalDpi="600" orientation="landscape" paperSize="9" scale="78" r:id="rId2"/>
  <colBreaks count="6" manualBreakCount="6">
    <brk id="17" min="4" max="50" man="1"/>
    <brk id="32" min="4" max="50" man="1"/>
    <brk id="47" min="4" max="50" man="1"/>
    <brk id="62" min="4" max="50" man="1"/>
    <brk id="77" min="4" max="50" man="1"/>
    <brk id="92" min="4" max="50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Терешова</cp:lastModifiedBy>
  <cp:lastPrinted>2014-04-28T15:51:14Z</cp:lastPrinted>
  <dcterms:created xsi:type="dcterms:W3CDTF">2002-12-26T10:52:03Z</dcterms:created>
  <dcterms:modified xsi:type="dcterms:W3CDTF">2014-08-05T07:27:41Z</dcterms:modified>
  <cp:category>Статистика</cp:category>
  <cp:version/>
  <cp:contentType/>
  <cp:contentStatus/>
</cp:coreProperties>
</file>